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65" i="1"/>
  <c r="C63"/>
  <c r="C64"/>
  <c r="C59"/>
  <c r="C66"/>
  <c r="C67" l="1"/>
</calcChain>
</file>

<file path=xl/sharedStrings.xml><?xml version="1.0" encoding="utf-8"?>
<sst xmlns="http://schemas.openxmlformats.org/spreadsheetml/2006/main" count="182" uniqueCount="135">
  <si>
    <t>JUSTIFICATIVA</t>
  </si>
  <si>
    <t>GERMAP</t>
  </si>
  <si>
    <t>Necessidade de material para reposição durante o serviço de manutenção. Tratam-se de materiais fundamentais para manter as atividades da CDRJ.</t>
  </si>
  <si>
    <t>GERQUA</t>
  </si>
  <si>
    <t>GERGOB</t>
  </si>
  <si>
    <t>GERSOL</t>
  </si>
  <si>
    <t>GERCOS</t>
  </si>
  <si>
    <t>Há carência de pessoal especializado para elaborar projetos especializados de TI. Acreditamos que dispor dos serviços de uma consultoria seria útil para auxiliar neste fim.</t>
  </si>
  <si>
    <t>GERAIP</t>
  </si>
  <si>
    <t>SUPSUN</t>
  </si>
  <si>
    <t>Atender aos diversos órgãos e unidades operacionais da CDRJ no suprimento de água mineral acondicionados em garrafões de 20 (vinte) litros alocados em bebedouros do tipo coluna conforme preceitua os Artigos 157 e 389 da CLT e subitem 24.7.1 da Norma Regulamentadora 24.</t>
  </si>
  <si>
    <t>Aquisição de impressos e formulários.</t>
  </si>
  <si>
    <t>Necessidade de contratação de serviços especializados em função de quadro reduzido da SUPGES para atendimento das demandas.</t>
  </si>
  <si>
    <t>Tendo em vista que o Ministério Público do Trabalho, por meio do seu Auditor Fiscal do Trabalho, realizará fiscalização permanente em todas as instalações Portuárias com o objetivo de acompanhar a implementação do novo PGR/GRO, será necessáio realizar esta contratação para cumprimento das novas atualizações de Normas Regulamentadoras de Segurança do Trabalho.</t>
  </si>
  <si>
    <t>GERIQS</t>
  </si>
  <si>
    <t>Por se tratar de área fim, podem ocorrer diversas situações de emergência relativo à segurança do trabalho, bem como atendimento ou cumprimento de condicionantes de ações civis públicas emergenciais, possíveis termos de ajustamento de conduta entre outros.</t>
  </si>
  <si>
    <t>GERSAM</t>
  </si>
  <si>
    <t>Considerando a necessidade de compras de mobiliários para nova sede da CDRJ (Av. Rodrigues Alves, 20) prevista para ser concluída no 2º semestre de 2023.</t>
  </si>
  <si>
    <t>SUOCOL</t>
  </si>
  <si>
    <t>GERCAR</t>
  </si>
  <si>
    <t>Benefícios criado pela Assessoria do DIRPRE visando motivar os empregados.</t>
  </si>
  <si>
    <t>Aquisição e implantação de Sistema de Inteligência Artificial (IA) para fiscalização de meio ambiente e segurança do trabalho para os Portos da CDRJ</t>
  </si>
  <si>
    <t>PREVISÃO DE ENTRADA NA GECOMP</t>
  </si>
  <si>
    <t>DESCRIÇÃO DO OBJETO</t>
  </si>
  <si>
    <t>VALOR ESTIMADO</t>
  </si>
  <si>
    <t>SETOR REQUISITANTE</t>
  </si>
  <si>
    <t>Aquisição e implantação de software de IA para reforçar a fiscalização integrada de meio ambiente e segurança do trabalho, objetivando processos de fiscalzização mais eficientes e um porto mais seguro e sustentável.</t>
  </si>
  <si>
    <t>Prestação dos serviços de consultoria para a elaboração e implantação de Programa de Gerenciamento de Resíduos Sólidos e Efluentes Líquidos para os Portos da CDRJ</t>
  </si>
  <si>
    <t>Atender a Portaria SEP nº 104/2009.</t>
  </si>
  <si>
    <t>Prestação dos serviços de consultoria para realização de ações, planos e/ou projetos ambientais e de segurança do trabalho</t>
  </si>
  <si>
    <t>Serviços especializados visando realizar ações, planos e/ou projetos com o objetivo de manter e aperfeiçoar a regularidade ambiental e de segurança do trabalho dos Portos da CDRJ, decorrentes de novas exigências dos diversos órgãos (INEA, CBMERJ, ANVISA, ANTAQ, etc.).</t>
  </si>
  <si>
    <t>Prestação dos serviços com dedicação exclusiva de mão de obra especializada em meio ambiente e segurança do trabalho</t>
  </si>
  <si>
    <r>
      <t>Melhorar a capacidade e qualidade de fiscalização "</t>
    </r>
    <r>
      <rPr>
        <i/>
        <sz val="12"/>
        <color theme="1"/>
        <rFont val="Calibri"/>
        <family val="2"/>
        <scheme val="minor"/>
      </rPr>
      <t>in loco</t>
    </r>
    <r>
      <rPr>
        <sz val="12"/>
        <color theme="1"/>
        <rFont val="Calibri"/>
        <family val="2"/>
        <scheme val="minor"/>
      </rPr>
      <t>" das equipes de meio ambiente e segurança do trabalho, garantindo o atendimento aos requisitos legais, bem como, viabilizar treinamentos periódicos voltados aos usuários dos portos da CDRJ.</t>
    </r>
  </si>
  <si>
    <t>Participação em eventos de temática de sustentabilidade</t>
  </si>
  <si>
    <t>Prover maior visibilidade institucional à CDRJ e posicionando-a com ações concretas no cenário ESG.</t>
  </si>
  <si>
    <t>Prestação dos serviços de elaboração de projetos de educação ambiental / sustentabilidade</t>
  </si>
  <si>
    <t>Necessidade de implementar ações de sustentabilidade reais e com retorno à sociedade, associando a Companhia à boa imagem de boas práticas ESG.</t>
  </si>
  <si>
    <t>Aquisição de equipamentos de proteção individual (EPI) e de proteção coletiva (EPC)</t>
  </si>
  <si>
    <t>Atender as Normas Regulamentadoras específicas a Segurança do Trabalho.</t>
  </si>
  <si>
    <t>Aquisição de solução integrada de tecnologia e gestão portuária</t>
  </si>
  <si>
    <t>Solução integrada necessária às atividades portuárias. Exercerá o mesmo propósito do que chamávamos de SIGPORT, projeto de anterior que terminou em insucesso.</t>
  </si>
  <si>
    <t>Aquisição de sistema para gestão e apropriação de custos, contratado no modelo SaaS, prefencialmente</t>
  </si>
  <si>
    <t>SUPFIN</t>
  </si>
  <si>
    <t>Demanda prevista no PDTIC.</t>
  </si>
  <si>
    <t>Aquisição e implantação de novo sistema ERP</t>
  </si>
  <si>
    <t>Prestação dos serviços de coleta, transporte e destinação final do lixo gerado nas áreas administrativas do Porto do Rio de Janeiro e de Itaguaí</t>
  </si>
  <si>
    <t>Garantir condições adequadas de asseio e conservação dos locais. Atender a RDC ANVISA 72/2009.</t>
  </si>
  <si>
    <t>Prestação dos serviços de capina, pode de árvores e corte de vegetação rasteira em terrenos dos Portos do Rio de Janeiro</t>
  </si>
  <si>
    <t>Atender a demanda da Guarda Portuária (COMPORTOS), relacionada com a segurança do perímetro do Porto.</t>
  </si>
  <si>
    <t>Prestação dos serviços de locação de banheiros químicos para o Porto do Rio de Janeiro</t>
  </si>
  <si>
    <t>Atender a NR 24 e NR 29.</t>
  </si>
  <si>
    <t>Prestação de serviços de limpeza e desinfecção dos reservatórios de água dos Portos do Rio de Janeiro, Itaguaí e Angra dos Reis</t>
  </si>
  <si>
    <t>Atender a RDC ANVISA 72, de 29 de dezembro de 2009 e a Lei Estadual do Rio de Janeiro nº 1893 de 20 de novembro de 1991.</t>
  </si>
  <si>
    <t>Prestação dos serviços de consultoria para elaboração e atualização do Plano de Gerenciamento de Resíduos Sólidos dos Portos do Rio de Janeiro e Itaguaí</t>
  </si>
  <si>
    <t>Atender a RDC ANVISA n° 56/2008 e possível condicionante de Licença Ambiental.</t>
  </si>
  <si>
    <t>Prestação de serviços técnicos de análise das condições de potabilidade da água dos reservatórios dos Portos da CDRJ</t>
  </si>
  <si>
    <t>Atender a RDC 91/2016</t>
  </si>
  <si>
    <t>Prestação dos serviços de replantio de árvores no Porto de Itaguaí</t>
  </si>
  <si>
    <t>Cumprimento de Condicionante de Licença Ambiental LPI N° IN 027503.</t>
  </si>
  <si>
    <t>Prestação dos serviços de consultoria para elaboração e atualização do Plano de Gerenciamento de Resíduos Sólidos</t>
  </si>
  <si>
    <t>Atender a RDC nº 56/2008 e condicionante de Licença Ambiental.</t>
  </si>
  <si>
    <t>Aquisição de sistema de gestão de conhecimento</t>
  </si>
  <si>
    <t>Necessidade da área de RH de estruturar um processo de gestão de conhecimento na CDRJ</t>
  </si>
  <si>
    <t>SUPREC</t>
  </si>
  <si>
    <t>Atendimento ao Decreto Nº 42, DE 17 DE DEZEMBRO DE 2018 e Condicionante do Ministério Público do Trabalho em Ação Civil Pública instaurada contra a CDRJ._x000D_</t>
  </si>
  <si>
    <t>Prestação dos serviços de execução de obras e instalação de equipamentos nos Portos da CDRJ</t>
  </si>
  <si>
    <t>Aquisição de materiais/equipamentos envolvendo acidentes ou possíveis medidas metigadoras que possam surgir nos Portos do Rio de Janeiro</t>
  </si>
  <si>
    <t>Obras de dragagem e derrocagem para readequação e ampliação do canal de acesso ao Cais da Gamboa no Porto do Rio de Janeiro</t>
  </si>
  <si>
    <t>Necessidade de estabelecer novos calados de alguns berços do Cais Comercial. Foi constatado que a maioria dos berços de maior relevância, no que concerne à demanda por maiores navios que operam carga de granel (gusa e trigo) e parte de um dos berços que atende ao navio de passageiros, foram afetados drasticamente por assoreamento e certamente não poderão mais ofertar o calado operacional necessário para que os navios recebam carga suficiente para que a operação seja rentável e exequível.									_x000D_</t>
  </si>
  <si>
    <t>Prestação dos serviços de montagem e implantação com fornecimento de boias articuladas (BA) para o Porto do Rio de Janeiro</t>
  </si>
  <si>
    <t>Necessidade de substituição das  boias de sinalização do tipo Boias Luminosas (BL) por Boias Articuladas Submersíveis (BAS), com a inclusão de AIS AtoN (Auxílio à Navegação) em suas respectivas lanternas, com vistas a incrementar a segurança da navegação noturna dos canais de acesso.</t>
  </si>
  <si>
    <t>Aquisição de computadores tipo desktop</t>
  </si>
  <si>
    <t>Objetivando a substituição dos equipamentos obsoletos									_x000D_</t>
  </si>
  <si>
    <t>Aquisição de sistema de gestão de contratos, preferencialmente, no modelo SaaS</t>
  </si>
  <si>
    <t>SUPADM</t>
  </si>
  <si>
    <t>Aquisição de sistema de gestão das balanças rodoviárias, preferencialmente no modelo SaaS</t>
  </si>
  <si>
    <t>Demanda prevista no PDTIC</t>
  </si>
  <si>
    <t>SUPRIO</t>
  </si>
  <si>
    <t>Prestação dos serviços de consultoria para realização de serviços especializados em TI</t>
  </si>
  <si>
    <t>Determinação feita pelo CONSAD (DELIBERAÇÃO 13/2022) SEI 509050004752022-02</t>
  </si>
  <si>
    <t>Prestação dos serviços de consultoria especializada em Programa de Gerenciamento de Riscos ocupacionais.</t>
  </si>
  <si>
    <t>Aquisição de cabos elétricos</t>
  </si>
  <si>
    <t>Prestação dos serviços de manutenção corretiva e evolutiva ao sistema de tráfego aquaviário (STAq)</t>
  </si>
  <si>
    <t>Trata-se de serviço/ferramenta utilizada diuturnamente, indispensável e primordial nos serviços de fiscalização e_x000D_ monitoramento do Acesso Aquaviário dos Portos da CDRJ._x000D_</t>
  </si>
  <si>
    <t>Obras de dragagem do canal de acesso ao Porto do Rio de Janeiro - Cais de São Cristóvão</t>
  </si>
  <si>
    <t>Restabelescer o calado inicial de (-10metros) do Cais de São Cristóvão - Terminal de produtos Siderúrgicos.</t>
  </si>
  <si>
    <t>Aquisição de peças e componentes de TI</t>
  </si>
  <si>
    <t>Aquisição para manter o suprimento de peças e componentes necessários ao suporte básico de TIC da CDRJ									_x000D_</t>
  </si>
  <si>
    <t>Aquisição de software jurídico, com inteligência artificial, para predição das ações trabalhistas e cíveis, orientando a tomada de decisão da CDRJ</t>
  </si>
  <si>
    <t>SUPJUR</t>
  </si>
  <si>
    <t>Aquisição parcelada de água mineral natural, potável, não gaseificada, acondicionada em garrafões de 20 (vinte) litros, com lacre de segurança</t>
  </si>
  <si>
    <t>Prestação dos serviços de consultoria para suporte à área de Gestão Estratégica</t>
  </si>
  <si>
    <t>Prestação dos serviços de consultoria para suporte ao Conselho de Auditoria - COAUD</t>
  </si>
  <si>
    <t>Prestação dos serviços de treinamento para capacitação de membros do Conselho de Auditoria - COAUD</t>
  </si>
  <si>
    <t>Prestação dos serviços de consultoria especializada para obtenção de certificação ISO 45001. _x000D_</t>
  </si>
  <si>
    <t>Objetivo de obter a ISO 45001: 2018.</t>
  </si>
  <si>
    <t>Aquisição de livros, revistas e NBRs relacionados a Segurança do Trabalho,  bem como mídias digitais, vídeos institucionais atuais sobre a segurança do trabalho</t>
  </si>
  <si>
    <t>Tendo em vista as recentes alterações de Normas Regulamentadoras do trabalho por meio do Ministério da Economia. Além disso, se faz necessário a realização e atualização anual de mídias digitais voltadas à seguança do trabalho para acompanhar as modernas orientações do setor.</t>
  </si>
  <si>
    <t>Prestação dos serviços de seguro de responsabilidade civil (Directors &amp; Officers) para Conselheiros, Diretores e Administradores da CDRJ</t>
  </si>
  <si>
    <t>Determinação feita pelo CONSAD em sua 679ª reunião, de 04/12/2017. Objetiva proteger todos os empregados, administradores, integrantes da diretoria, dos conselhos de administração e fiscal, comissões de licitação, ainda aqueles que tenham ocupado, ou venham a ocupar cargo ou função que implique o exercício de tomada de decisões e/ou a sua responsabilização pessoal pelas omissões e atos praticados no exercício de suas respectivas funções no tomador.</t>
  </si>
  <si>
    <t>Aquisição de plataforma moodle para treinamentos EAD</t>
  </si>
  <si>
    <t>Otimizar as oportunidades de treinamento de empregados, para as linhas de aprendizagem de cursos autoinstrucionais, os quais podem ser formulados pelo estratégico e tático da própria CDRJ.</t>
  </si>
  <si>
    <t>Aquisição de licenças Microsoft, no modelo de subscrição, na modalidade Microsoft Enterprise Agreement Subscription (EAS), com a respectiva prestação de garantia, a fim de atender as necessidades corporativas da CDRJ por um período de 36 meses</t>
  </si>
  <si>
    <t>Objetiva a manutenção do Office 365.</t>
  </si>
  <si>
    <t>Aquisição de equipamentos para infraestrutura de datacenter</t>
  </si>
  <si>
    <t>Objetiva a atualização e modernização da infraestrutura existente, visto que os equipamentos atuais ficarão sem garantia.</t>
  </si>
  <si>
    <t>Aquisição de sistema de ouvidoria integrado ao FALA BR, preferencialmente, no modelo SaaS</t>
  </si>
  <si>
    <t>OUVGER</t>
  </si>
  <si>
    <t>Prestação dos serviços de instalação, configuração e manutenção de CFTV</t>
  </si>
  <si>
    <t>Prover melhorias e suporte aos serviços de monitoramento dos prédios administrativos da CDRJ									_x000D_.</t>
  </si>
  <si>
    <t>Prestação dos serviços de seguro patrimonial para os bens móveis e imóveis pertencentes à CDRJ</t>
  </si>
  <si>
    <t>Necessidade de minimizar os prejuízos decorrentes de eventuais sinistros que possam vir a gerar desequilíbrio financeiro da CDRJ</t>
  </si>
  <si>
    <t>Prestação dos serviços de realização de eventos de conscientização para Semana de Prevenção de Acidentes - SIPAT</t>
  </si>
  <si>
    <t>Cumprimento legal da Norma Regulamentadora Nº 05 do Ministério da economia.</t>
  </si>
  <si>
    <t>Prestação dos serviços de manutenção preventiva e corretiva dos aparelhos de ar-condicionado</t>
  </si>
  <si>
    <t>Prestação dos serviços de manutenção de portões e janelas</t>
  </si>
  <si>
    <t>Tratam-se de serviços fundamentais para manter as atividades administrativas da CDRJ.</t>
  </si>
  <si>
    <t>Prestação dos serviços de reparo em calhas e telhados</t>
  </si>
  <si>
    <t>Prestação dos serviços de manutenção das balanças do Porto do Rio de Janeiro</t>
  </si>
  <si>
    <t>Aquisição de mobiliários diversos</t>
  </si>
  <si>
    <t>Prestação dos serviços de reforma e pintura nos cabeços de amarração</t>
  </si>
  <si>
    <t>Tratam-se de serviços_x000D_ fundamentais para manter as atividades portuárias da CDRJ.</t>
  </si>
  <si>
    <t>Aquisição de kit escolar/kit bebê</t>
  </si>
  <si>
    <t>Aquisição de paralelepípedos</t>
  </si>
  <si>
    <t>Tratam-se de materiais fundamentais para manter as atividades portuárias da CDRJ.</t>
  </si>
  <si>
    <t>Objetiva subsidiar as atividades administrativas desenvolvidas por toda a CDRJ.</t>
  </si>
  <si>
    <t>Aquisição de material de consumo (café, açúcar, adoçante e copo) e de expediente</t>
  </si>
  <si>
    <t>Atender a demanda de consumo dos empregados da CDRJ, autoridades, prestadores de serviço e visitantes.</t>
  </si>
  <si>
    <t>VALOR TOTAL ESTIMADO PARA 2023</t>
  </si>
  <si>
    <t>DIRETORIA-PRESIDÊNCIA (DIRPRE)</t>
  </si>
  <si>
    <t>DIRETORIA ADMINISTRATIVO-FINANCEIRA (DIRAFI)</t>
  </si>
  <si>
    <t>DIRETORIA DE GESTÃO PORTUÁRIA (DIRGEP)</t>
  </si>
  <si>
    <t>DIRETORIA DE NEGÓCIOS E SUSTENTABILIDADE (DIRNES)</t>
  </si>
  <si>
    <t>SUPGES</t>
  </si>
  <si>
    <t>VALOR TOTAL ESTIMADO PARA 2023 POR DIRETORIA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</si>
</sst>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2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26"/>
  <c:chart>
    <c:view3D>
      <c:rotX val="75"/>
      <c:rAngAx val="1"/>
    </c:view3D>
    <c:plotArea>
      <c:layout/>
      <c:pie3DChart>
        <c:varyColors val="1"/>
        <c:ser>
          <c:idx val="0"/>
          <c:order val="0"/>
          <c:dLbls>
            <c:dLblPos val="outEnd"/>
            <c:showPercent val="1"/>
            <c:showLeaderLines val="1"/>
          </c:dLbls>
          <c:cat>
            <c:strRef>
              <c:f>Sheet1!$B$63:$B$66</c:f>
              <c:strCache>
                <c:ptCount val="4"/>
                <c:pt idx="0">
                  <c:v>DIRETORIA-PRESIDÊNCIA (DIRPRE)</c:v>
                </c:pt>
                <c:pt idx="1">
                  <c:v>DIRETORIA ADMINISTRATIVO-FINANCEIRA (DIRAFI)</c:v>
                </c:pt>
                <c:pt idx="2">
                  <c:v>DIRETORIA DE GESTÃO PORTUÁRIA (DIRGEP)</c:v>
                </c:pt>
                <c:pt idx="3">
                  <c:v>DIRETORIA DE NEGÓCIOS E SUSTENTABILIDADE (DIRNES)</c:v>
                </c:pt>
              </c:strCache>
            </c:strRef>
          </c:cat>
          <c:val>
            <c:numRef>
              <c:f>Sheet1!$C$63:$C$66</c:f>
              <c:numCache>
                <c:formatCode>_-"R$"\ * #,##0.00_-;\-"R$"\ * #,##0.00_-;_-"R$"\ * "-"??_-;_-@_-</c:formatCode>
                <c:ptCount val="4"/>
                <c:pt idx="0">
                  <c:v>4215000</c:v>
                </c:pt>
                <c:pt idx="1">
                  <c:v>8571578.0999999996</c:v>
                </c:pt>
                <c:pt idx="2">
                  <c:v>143596325.81999996</c:v>
                </c:pt>
                <c:pt idx="3">
                  <c:v>13445515.58</c:v>
                </c:pt>
              </c:numCache>
            </c:numRef>
          </c:val>
        </c:ser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1292678</xdr:colOff>
      <xdr:row>59</xdr:row>
      <xdr:rowOff>176891</xdr:rowOff>
    </xdr:from>
    <xdr:to>
      <xdr:col>3</xdr:col>
      <xdr:colOff>5864678</xdr:colOff>
      <xdr:row>73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70" zoomScaleNormal="70" workbookViewId="0">
      <selection activeCell="E72" sqref="E72"/>
    </sheetView>
  </sheetViews>
  <sheetFormatPr defaultRowHeight="15"/>
  <cols>
    <col min="1" max="1" width="27.5703125" style="1" customWidth="1"/>
    <col min="2" max="2" width="111.7109375" customWidth="1"/>
    <col min="3" max="3" width="25.7109375" style="1" bestFit="1" customWidth="1"/>
    <col min="4" max="4" width="108.5703125" customWidth="1"/>
    <col min="5" max="5" width="36" bestFit="1" customWidth="1"/>
  </cols>
  <sheetData>
    <row r="1" spans="1:5" ht="31.5">
      <c r="A1" s="2" t="s">
        <v>22</v>
      </c>
      <c r="B1" s="2" t="s">
        <v>23</v>
      </c>
      <c r="C1" s="2" t="s">
        <v>24</v>
      </c>
      <c r="D1" s="2" t="s">
        <v>0</v>
      </c>
      <c r="E1" s="2" t="s">
        <v>25</v>
      </c>
    </row>
    <row r="2" spans="1:5" ht="47.25">
      <c r="A2" s="3">
        <v>44928</v>
      </c>
      <c r="B2" s="4" t="s">
        <v>21</v>
      </c>
      <c r="C2" s="5">
        <v>1000000</v>
      </c>
      <c r="D2" s="4" t="s">
        <v>26</v>
      </c>
      <c r="E2" s="6" t="s">
        <v>9</v>
      </c>
    </row>
    <row r="3" spans="1:5" ht="31.5">
      <c r="A3" s="3">
        <v>44928</v>
      </c>
      <c r="B3" s="4" t="s">
        <v>27</v>
      </c>
      <c r="C3" s="5">
        <v>1000000</v>
      </c>
      <c r="D3" s="4" t="s">
        <v>28</v>
      </c>
      <c r="E3" s="6" t="s">
        <v>9</v>
      </c>
    </row>
    <row r="4" spans="1:5" ht="47.25">
      <c r="A4" s="3">
        <v>44928</v>
      </c>
      <c r="B4" s="4" t="s">
        <v>29</v>
      </c>
      <c r="C4" s="5">
        <v>300000</v>
      </c>
      <c r="D4" s="4" t="s">
        <v>30</v>
      </c>
      <c r="E4" s="6" t="s">
        <v>9</v>
      </c>
    </row>
    <row r="5" spans="1:5" ht="47.25">
      <c r="A5" s="3">
        <v>44928</v>
      </c>
      <c r="B5" s="4" t="s">
        <v>31</v>
      </c>
      <c r="C5" s="5">
        <v>1500000</v>
      </c>
      <c r="D5" s="4" t="s">
        <v>32</v>
      </c>
      <c r="E5" s="6" t="s">
        <v>9</v>
      </c>
    </row>
    <row r="6" spans="1:5" ht="15.75">
      <c r="A6" s="3">
        <v>44928</v>
      </c>
      <c r="B6" s="4" t="s">
        <v>33</v>
      </c>
      <c r="C6" s="5">
        <v>250000</v>
      </c>
      <c r="D6" s="4" t="s">
        <v>34</v>
      </c>
      <c r="E6" s="6" t="s">
        <v>9</v>
      </c>
    </row>
    <row r="7" spans="1:5" ht="31.5">
      <c r="A7" s="3">
        <v>44928</v>
      </c>
      <c r="B7" s="4" t="s">
        <v>35</v>
      </c>
      <c r="C7" s="5">
        <v>250000</v>
      </c>
      <c r="D7" s="4" t="s">
        <v>36</v>
      </c>
      <c r="E7" s="6" t="s">
        <v>9</v>
      </c>
    </row>
    <row r="8" spans="1:5" ht="15.75">
      <c r="A8" s="3">
        <v>44928</v>
      </c>
      <c r="B8" s="4" t="s">
        <v>37</v>
      </c>
      <c r="C8" s="5">
        <v>754779.96</v>
      </c>
      <c r="D8" s="4" t="s">
        <v>38</v>
      </c>
      <c r="E8" s="6" t="s">
        <v>14</v>
      </c>
    </row>
    <row r="9" spans="1:5" ht="31.5">
      <c r="A9" s="3">
        <v>44931</v>
      </c>
      <c r="B9" s="4" t="s">
        <v>39</v>
      </c>
      <c r="C9" s="5">
        <v>5000000</v>
      </c>
      <c r="D9" s="4" t="s">
        <v>40</v>
      </c>
      <c r="E9" s="6" t="s">
        <v>3</v>
      </c>
    </row>
    <row r="10" spans="1:5" ht="15.75">
      <c r="A10" s="3">
        <v>44936</v>
      </c>
      <c r="B10" s="4" t="s">
        <v>41</v>
      </c>
      <c r="C10" s="5">
        <v>300000</v>
      </c>
      <c r="D10" s="4" t="s">
        <v>43</v>
      </c>
      <c r="E10" s="6" t="s">
        <v>42</v>
      </c>
    </row>
    <row r="11" spans="1:5" ht="15.75">
      <c r="A11" s="3">
        <v>44936</v>
      </c>
      <c r="B11" s="4" t="s">
        <v>44</v>
      </c>
      <c r="C11" s="5">
        <v>3650000</v>
      </c>
      <c r="D11" s="4" t="s">
        <v>43</v>
      </c>
      <c r="E11" s="6" t="s">
        <v>133</v>
      </c>
    </row>
    <row r="12" spans="1:5" ht="31.5">
      <c r="A12" s="3">
        <v>44936</v>
      </c>
      <c r="B12" s="4" t="s">
        <v>45</v>
      </c>
      <c r="C12" s="5">
        <v>272070.84000000003</v>
      </c>
      <c r="D12" s="4" t="s">
        <v>46</v>
      </c>
      <c r="E12" s="6" t="s">
        <v>16</v>
      </c>
    </row>
    <row r="13" spans="1:5" ht="31.5">
      <c r="A13" s="3">
        <v>44936</v>
      </c>
      <c r="B13" s="4" t="s">
        <v>47</v>
      </c>
      <c r="C13" s="5">
        <v>200000</v>
      </c>
      <c r="D13" s="4" t="s">
        <v>48</v>
      </c>
      <c r="E13" s="6" t="s">
        <v>16</v>
      </c>
    </row>
    <row r="14" spans="1:5" ht="15.75">
      <c r="A14" s="3">
        <v>44936</v>
      </c>
      <c r="B14" s="4" t="s">
        <v>49</v>
      </c>
      <c r="C14" s="5">
        <v>500000.04</v>
      </c>
      <c r="D14" s="4" t="s">
        <v>50</v>
      </c>
      <c r="E14" s="6" t="s">
        <v>16</v>
      </c>
    </row>
    <row r="15" spans="1:5" ht="31.5">
      <c r="A15" s="7">
        <v>44936</v>
      </c>
      <c r="B15" s="8" t="s">
        <v>51</v>
      </c>
      <c r="C15" s="9">
        <v>45000</v>
      </c>
      <c r="D15" s="8" t="s">
        <v>52</v>
      </c>
      <c r="E15" s="10" t="s">
        <v>16</v>
      </c>
    </row>
    <row r="16" spans="1:5" ht="31.5">
      <c r="A16" s="3">
        <v>44937</v>
      </c>
      <c r="B16" s="4" t="s">
        <v>53</v>
      </c>
      <c r="C16" s="5">
        <v>92896.02</v>
      </c>
      <c r="D16" s="4" t="s">
        <v>54</v>
      </c>
      <c r="E16" s="6" t="s">
        <v>16</v>
      </c>
    </row>
    <row r="17" spans="1:5" ht="15.75">
      <c r="A17" s="3">
        <v>44942</v>
      </c>
      <c r="B17" s="4" t="s">
        <v>55</v>
      </c>
      <c r="C17" s="5">
        <v>250000</v>
      </c>
      <c r="D17" s="4" t="s">
        <v>56</v>
      </c>
      <c r="E17" s="6" t="s">
        <v>16</v>
      </c>
    </row>
    <row r="18" spans="1:5" ht="15.75">
      <c r="A18" s="3">
        <v>44943</v>
      </c>
      <c r="B18" s="4" t="s">
        <v>57</v>
      </c>
      <c r="C18" s="5">
        <v>400000</v>
      </c>
      <c r="D18" s="4" t="s">
        <v>58</v>
      </c>
      <c r="E18" s="6" t="s">
        <v>16</v>
      </c>
    </row>
    <row r="19" spans="1:5" ht="15.75">
      <c r="A19" s="3">
        <v>44944</v>
      </c>
      <c r="B19" s="4" t="s">
        <v>59</v>
      </c>
      <c r="C19" s="5">
        <v>121926</v>
      </c>
      <c r="D19" s="4" t="s">
        <v>60</v>
      </c>
      <c r="E19" s="6" t="s">
        <v>16</v>
      </c>
    </row>
    <row r="20" spans="1:5" ht="15.75">
      <c r="A20" s="3">
        <v>44946</v>
      </c>
      <c r="B20" s="4" t="s">
        <v>61</v>
      </c>
      <c r="C20" s="5">
        <v>200000</v>
      </c>
      <c r="D20" s="4" t="s">
        <v>62</v>
      </c>
      <c r="E20" s="6" t="s">
        <v>63</v>
      </c>
    </row>
    <row r="21" spans="1:5" ht="31.5">
      <c r="A21" s="3">
        <v>44951</v>
      </c>
      <c r="B21" s="4" t="s">
        <v>65</v>
      </c>
      <c r="C21" s="5">
        <v>5250102</v>
      </c>
      <c r="D21" s="4" t="s">
        <v>64</v>
      </c>
      <c r="E21" s="6" t="s">
        <v>14</v>
      </c>
    </row>
    <row r="22" spans="1:5" ht="47.25">
      <c r="A22" s="3">
        <v>44957</v>
      </c>
      <c r="B22" s="4" t="s">
        <v>66</v>
      </c>
      <c r="C22" s="5">
        <v>243852</v>
      </c>
      <c r="D22" s="4" t="s">
        <v>15</v>
      </c>
      <c r="E22" s="6" t="s">
        <v>14</v>
      </c>
    </row>
    <row r="23" spans="1:5" ht="78.75">
      <c r="A23" s="3">
        <v>44958</v>
      </c>
      <c r="B23" s="4" t="s">
        <v>67</v>
      </c>
      <c r="C23" s="5">
        <v>87514441.859999999</v>
      </c>
      <c r="D23" s="4" t="s">
        <v>68</v>
      </c>
      <c r="E23" s="6" t="s">
        <v>4</v>
      </c>
    </row>
    <row r="24" spans="1:5" ht="47.25">
      <c r="A24" s="3">
        <v>44958</v>
      </c>
      <c r="B24" s="4" t="s">
        <v>69</v>
      </c>
      <c r="C24" s="5">
        <v>2066250.21</v>
      </c>
      <c r="D24" s="4" t="s">
        <v>70</v>
      </c>
      <c r="E24" s="6" t="s">
        <v>4</v>
      </c>
    </row>
    <row r="25" spans="1:5" ht="15.75">
      <c r="A25" s="3">
        <v>44958</v>
      </c>
      <c r="B25" s="4" t="s">
        <v>71</v>
      </c>
      <c r="C25" s="5">
        <v>635562.9</v>
      </c>
      <c r="D25" s="4" t="s">
        <v>72</v>
      </c>
      <c r="E25" s="6" t="s">
        <v>5</v>
      </c>
    </row>
    <row r="26" spans="1:5" ht="15.75">
      <c r="A26" s="3">
        <v>44958</v>
      </c>
      <c r="B26" s="4" t="s">
        <v>73</v>
      </c>
      <c r="C26" s="5">
        <v>150000</v>
      </c>
      <c r="D26" s="4" t="s">
        <v>43</v>
      </c>
      <c r="E26" s="6" t="s">
        <v>74</v>
      </c>
    </row>
    <row r="27" spans="1:5" ht="15.75">
      <c r="A27" s="3">
        <v>44959</v>
      </c>
      <c r="B27" s="4" t="s">
        <v>75</v>
      </c>
      <c r="C27" s="5">
        <v>300000</v>
      </c>
      <c r="D27" s="4" t="s">
        <v>76</v>
      </c>
      <c r="E27" s="6" t="s">
        <v>77</v>
      </c>
    </row>
    <row r="28" spans="1:5" ht="31.5">
      <c r="A28" s="3">
        <v>44967</v>
      </c>
      <c r="B28" s="4" t="s">
        <v>78</v>
      </c>
      <c r="C28" s="5">
        <v>200000</v>
      </c>
      <c r="D28" s="4" t="s">
        <v>7</v>
      </c>
      <c r="E28" s="6" t="s">
        <v>6</v>
      </c>
    </row>
    <row r="29" spans="1:5" ht="15.75">
      <c r="A29" s="3">
        <v>44967</v>
      </c>
      <c r="B29" s="4" t="s">
        <v>93</v>
      </c>
      <c r="C29" s="5">
        <v>60000</v>
      </c>
      <c r="D29" s="4" t="s">
        <v>79</v>
      </c>
      <c r="E29" s="6" t="s">
        <v>18</v>
      </c>
    </row>
    <row r="30" spans="1:5" ht="63">
      <c r="A30" s="3">
        <v>44979</v>
      </c>
      <c r="B30" s="4" t="s">
        <v>80</v>
      </c>
      <c r="C30" s="5">
        <v>406419.96</v>
      </c>
      <c r="D30" s="4" t="s">
        <v>13</v>
      </c>
      <c r="E30" s="6" t="s">
        <v>14</v>
      </c>
    </row>
    <row r="31" spans="1:5" ht="15.75">
      <c r="A31" s="3">
        <v>44981</v>
      </c>
      <c r="B31" s="4" t="s">
        <v>92</v>
      </c>
      <c r="C31" s="5">
        <v>75000</v>
      </c>
      <c r="D31" s="4" t="s">
        <v>79</v>
      </c>
      <c r="E31" s="6" t="s">
        <v>18</v>
      </c>
    </row>
    <row r="32" spans="1:5" ht="31.5">
      <c r="A32" s="3">
        <v>44986</v>
      </c>
      <c r="B32" s="4" t="s">
        <v>81</v>
      </c>
      <c r="C32" s="5">
        <v>311250</v>
      </c>
      <c r="D32" s="4" t="s">
        <v>2</v>
      </c>
      <c r="E32" s="6" t="s">
        <v>1</v>
      </c>
    </row>
    <row r="33" spans="1:5" ht="31.5">
      <c r="A33" s="3">
        <v>44986</v>
      </c>
      <c r="B33" s="4" t="s">
        <v>82</v>
      </c>
      <c r="C33" s="5">
        <v>485000</v>
      </c>
      <c r="D33" s="4" t="s">
        <v>83</v>
      </c>
      <c r="E33" s="6" t="s">
        <v>3</v>
      </c>
    </row>
    <row r="34" spans="1:5" ht="15.75">
      <c r="A34" s="3">
        <v>44986</v>
      </c>
      <c r="B34" s="4" t="s">
        <v>84</v>
      </c>
      <c r="C34" s="5">
        <v>47534525.710000001</v>
      </c>
      <c r="D34" s="4" t="s">
        <v>85</v>
      </c>
      <c r="E34" s="6" t="s">
        <v>4</v>
      </c>
    </row>
    <row r="35" spans="1:5" ht="15.75">
      <c r="A35" s="3">
        <v>44986</v>
      </c>
      <c r="B35" s="4" t="s">
        <v>86</v>
      </c>
      <c r="C35" s="5">
        <v>25980.82</v>
      </c>
      <c r="D35" s="4" t="s">
        <v>87</v>
      </c>
      <c r="E35" s="6" t="s">
        <v>5</v>
      </c>
    </row>
    <row r="36" spans="1:5" ht="31.5">
      <c r="A36" s="3">
        <v>44986</v>
      </c>
      <c r="B36" s="4" t="s">
        <v>88</v>
      </c>
      <c r="C36" s="5">
        <v>300000</v>
      </c>
      <c r="D36" s="4" t="s">
        <v>43</v>
      </c>
      <c r="E36" s="6" t="s">
        <v>89</v>
      </c>
    </row>
    <row r="37" spans="1:5" ht="47.25">
      <c r="A37" s="3">
        <v>44986</v>
      </c>
      <c r="B37" s="4" t="s">
        <v>90</v>
      </c>
      <c r="C37" s="5">
        <v>13442.81</v>
      </c>
      <c r="D37" s="4" t="s">
        <v>10</v>
      </c>
      <c r="E37" s="6" t="s">
        <v>8</v>
      </c>
    </row>
    <row r="38" spans="1:5" ht="31.5">
      <c r="A38" s="3">
        <v>44986</v>
      </c>
      <c r="B38" s="4" t="s">
        <v>91</v>
      </c>
      <c r="C38" s="5">
        <v>50000</v>
      </c>
      <c r="D38" s="4" t="s">
        <v>12</v>
      </c>
      <c r="E38" s="6" t="s">
        <v>133</v>
      </c>
    </row>
    <row r="39" spans="1:5" ht="15.75">
      <c r="A39" s="3">
        <v>44998</v>
      </c>
      <c r="B39" s="4" t="s">
        <v>94</v>
      </c>
      <c r="C39" s="5">
        <v>348360</v>
      </c>
      <c r="D39" s="4" t="s">
        <v>95</v>
      </c>
      <c r="E39" s="6" t="s">
        <v>14</v>
      </c>
    </row>
    <row r="40" spans="1:5" ht="47.25">
      <c r="A40" s="3">
        <v>45014</v>
      </c>
      <c r="B40" s="4" t="s">
        <v>96</v>
      </c>
      <c r="C40" s="5">
        <v>207854.76</v>
      </c>
      <c r="D40" s="4" t="s">
        <v>97</v>
      </c>
      <c r="E40" s="6" t="s">
        <v>14</v>
      </c>
    </row>
    <row r="41" spans="1:5" ht="78.75">
      <c r="A41" s="3">
        <v>45017</v>
      </c>
      <c r="B41" s="4" t="s">
        <v>98</v>
      </c>
      <c r="C41" s="5">
        <v>400000</v>
      </c>
      <c r="D41" s="4" t="s">
        <v>99</v>
      </c>
      <c r="E41" s="6" t="s">
        <v>8</v>
      </c>
    </row>
    <row r="42" spans="1:5" ht="31.5">
      <c r="A42" s="3">
        <v>45020</v>
      </c>
      <c r="B42" s="4" t="s">
        <v>100</v>
      </c>
      <c r="C42" s="5">
        <v>24000</v>
      </c>
      <c r="D42" s="4" t="s">
        <v>101</v>
      </c>
      <c r="E42" s="6" t="s">
        <v>19</v>
      </c>
    </row>
    <row r="43" spans="1:5" ht="47.25">
      <c r="A43" s="3">
        <v>45047</v>
      </c>
      <c r="B43" s="4" t="s">
        <v>102</v>
      </c>
      <c r="C43" s="5">
        <v>359303.29</v>
      </c>
      <c r="D43" s="4" t="s">
        <v>103</v>
      </c>
      <c r="E43" s="6" t="s">
        <v>5</v>
      </c>
    </row>
    <row r="44" spans="1:5" ht="31.5">
      <c r="A44" s="3">
        <v>45047</v>
      </c>
      <c r="B44" s="4" t="s">
        <v>104</v>
      </c>
      <c r="C44" s="5">
        <v>2514359.54</v>
      </c>
      <c r="D44" s="4" t="s">
        <v>105</v>
      </c>
      <c r="E44" s="6" t="s">
        <v>5</v>
      </c>
    </row>
    <row r="45" spans="1:5" ht="15.75">
      <c r="A45" s="3">
        <v>45048</v>
      </c>
      <c r="B45" s="4" t="s">
        <v>106</v>
      </c>
      <c r="C45" s="5">
        <v>80000</v>
      </c>
      <c r="D45" s="4" t="s">
        <v>43</v>
      </c>
      <c r="E45" s="6" t="s">
        <v>107</v>
      </c>
    </row>
    <row r="46" spans="1:5" ht="15.75">
      <c r="A46" s="3">
        <v>45078</v>
      </c>
      <c r="B46" s="4" t="s">
        <v>108</v>
      </c>
      <c r="C46" s="5">
        <v>37500</v>
      </c>
      <c r="D46" s="4" t="s">
        <v>109</v>
      </c>
      <c r="E46" s="6" t="s">
        <v>5</v>
      </c>
    </row>
    <row r="47" spans="1:5" ht="31.5">
      <c r="A47" s="3">
        <v>45078</v>
      </c>
      <c r="B47" s="4" t="s">
        <v>110</v>
      </c>
      <c r="C47" s="5">
        <v>1000000</v>
      </c>
      <c r="D47" s="4" t="s">
        <v>111</v>
      </c>
      <c r="E47" s="6" t="s">
        <v>8</v>
      </c>
    </row>
    <row r="48" spans="1:5" ht="15.75">
      <c r="A48" s="3">
        <v>45083</v>
      </c>
      <c r="B48" s="4" t="s">
        <v>112</v>
      </c>
      <c r="C48" s="5">
        <v>52254</v>
      </c>
      <c r="D48" s="4" t="s">
        <v>113</v>
      </c>
      <c r="E48" s="6" t="s">
        <v>14</v>
      </c>
    </row>
    <row r="49" spans="1:5" ht="15.75">
      <c r="A49" s="3">
        <v>45108</v>
      </c>
      <c r="B49" s="4" t="s">
        <v>114</v>
      </c>
      <c r="C49" s="5">
        <v>76745.64</v>
      </c>
      <c r="D49" s="4" t="s">
        <v>116</v>
      </c>
      <c r="E49" s="6" t="s">
        <v>1</v>
      </c>
    </row>
    <row r="50" spans="1:5" ht="15.75">
      <c r="A50" s="3">
        <v>45108</v>
      </c>
      <c r="B50" s="4" t="s">
        <v>115</v>
      </c>
      <c r="C50" s="5">
        <v>55815</v>
      </c>
      <c r="D50" s="4" t="s">
        <v>116</v>
      </c>
      <c r="E50" s="6" t="s">
        <v>1</v>
      </c>
    </row>
    <row r="51" spans="1:5" ht="15.75">
      <c r="A51" s="3">
        <v>45108</v>
      </c>
      <c r="B51" s="4" t="s">
        <v>117</v>
      </c>
      <c r="C51" s="5">
        <v>83722.5</v>
      </c>
      <c r="D51" s="4" t="s">
        <v>116</v>
      </c>
      <c r="E51" s="6" t="s">
        <v>1</v>
      </c>
    </row>
    <row r="52" spans="1:5" ht="15.75">
      <c r="A52" s="3">
        <v>45108</v>
      </c>
      <c r="B52" s="4" t="s">
        <v>118</v>
      </c>
      <c r="C52" s="5">
        <v>26131.14</v>
      </c>
      <c r="D52" s="4" t="s">
        <v>116</v>
      </c>
      <c r="E52" s="6" t="s">
        <v>1</v>
      </c>
    </row>
    <row r="53" spans="1:5" ht="31.5">
      <c r="A53" s="3">
        <v>45110</v>
      </c>
      <c r="B53" s="4" t="s">
        <v>119</v>
      </c>
      <c r="C53" s="5">
        <v>2600000</v>
      </c>
      <c r="D53" s="4" t="s">
        <v>17</v>
      </c>
      <c r="E53" s="6" t="s">
        <v>8</v>
      </c>
    </row>
    <row r="54" spans="1:5" ht="15.75">
      <c r="A54" s="3">
        <v>45170</v>
      </c>
      <c r="B54" s="4" t="s">
        <v>120</v>
      </c>
      <c r="C54" s="5">
        <v>111630</v>
      </c>
      <c r="D54" s="4" t="s">
        <v>121</v>
      </c>
      <c r="E54" s="6" t="s">
        <v>1</v>
      </c>
    </row>
    <row r="55" spans="1:5" ht="15.75">
      <c r="A55" s="3">
        <v>45194</v>
      </c>
      <c r="B55" s="4" t="s">
        <v>122</v>
      </c>
      <c r="C55" s="5">
        <v>36000</v>
      </c>
      <c r="D55" s="4" t="s">
        <v>20</v>
      </c>
      <c r="E55" s="6" t="s">
        <v>63</v>
      </c>
    </row>
    <row r="56" spans="1:5" ht="15.75">
      <c r="A56" s="3">
        <v>45231</v>
      </c>
      <c r="B56" s="4" t="s">
        <v>123</v>
      </c>
      <c r="C56" s="5">
        <v>30813.759999999998</v>
      </c>
      <c r="D56" s="4" t="s">
        <v>124</v>
      </c>
      <c r="E56" s="6" t="s">
        <v>1</v>
      </c>
    </row>
    <row r="57" spans="1:5" ht="15.75">
      <c r="A57" s="3">
        <v>45231</v>
      </c>
      <c r="B57" s="4" t="s">
        <v>11</v>
      </c>
      <c r="C57" s="5">
        <v>20647.47</v>
      </c>
      <c r="D57" s="4" t="s">
        <v>125</v>
      </c>
      <c r="E57" s="6" t="s">
        <v>8</v>
      </c>
    </row>
    <row r="58" spans="1:5" ht="15.75">
      <c r="A58" s="3">
        <v>45261</v>
      </c>
      <c r="B58" s="4" t="s">
        <v>126</v>
      </c>
      <c r="C58" s="5">
        <v>54781.27</v>
      </c>
      <c r="D58" s="4" t="s">
        <v>127</v>
      </c>
      <c r="E58" s="6" t="s">
        <v>8</v>
      </c>
    </row>
    <row r="59" spans="1:5" ht="15.75">
      <c r="A59" s="12" t="s">
        <v>128</v>
      </c>
      <c r="B59" s="12"/>
      <c r="C59" s="11">
        <f>SUM(C2:C58)</f>
        <v>169828419.49999994</v>
      </c>
    </row>
    <row r="63" spans="1:5" ht="15.75">
      <c r="A63" s="15" t="s">
        <v>134</v>
      </c>
      <c r="B63" s="6" t="s">
        <v>129</v>
      </c>
      <c r="C63" s="5">
        <f>C11+C29+C31+C36+C38+C45</f>
        <v>4215000</v>
      </c>
    </row>
    <row r="64" spans="1:5" ht="15.75">
      <c r="A64" s="15"/>
      <c r="B64" s="6" t="s">
        <v>130</v>
      </c>
      <c r="C64" s="5">
        <f>C10+C20+C25+C26+C28+C35+C37+C41+C42+C43+C44+C46+C47+C53+C55+C57+C58</f>
        <v>8571578.0999999996</v>
      </c>
    </row>
    <row r="65" spans="1:3" ht="15.75">
      <c r="A65" s="15"/>
      <c r="B65" s="6" t="s">
        <v>131</v>
      </c>
      <c r="C65" s="5">
        <f>C9+C23+C24+C27+C32+C34+C49+C50+C51+C52+C54+C56+C33</f>
        <v>143596325.81999996</v>
      </c>
    </row>
    <row r="66" spans="1:3" ht="15.75">
      <c r="A66" s="15"/>
      <c r="B66" s="6" t="s">
        <v>132</v>
      </c>
      <c r="C66" s="5">
        <f>C2+C3+C4+C5+C6+C7+C8+C12+C13+C14+C15+C16+C17+C18+C19+C21+C22+C30+C39+C40+C48</f>
        <v>13445515.58</v>
      </c>
    </row>
    <row r="67" spans="1:3" ht="15.75">
      <c r="C67" s="14">
        <f>SUM(C63:C66)</f>
        <v>169828419.49999997</v>
      </c>
    </row>
    <row r="69" spans="1:3">
      <c r="C69" s="13"/>
    </row>
  </sheetData>
  <sortState ref="A2:H78">
    <sortCondition ref="A1"/>
  </sortState>
  <mergeCells count="2">
    <mergeCell ref="A59:B59"/>
    <mergeCell ref="A63:A66"/>
  </mergeCells>
  <pageMargins left="0.19685039370078741" right="0.19685039370078741" top="0.19685039370078741" bottom="0.15748031496062992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2022-12-07T02:29:07Z</dcterms:modified>
</cp:coreProperties>
</file>