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berta.carvalhaes\Downloads\"/>
    </mc:Choice>
  </mc:AlternateContent>
  <bookViews>
    <workbookView xWindow="0" yWindow="0" windowWidth="20490" windowHeight="753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0" i="1" l="1"/>
  <c r="E210" i="1"/>
  <c r="D210" i="1"/>
  <c r="F209" i="1"/>
  <c r="F196" i="1"/>
  <c r="E196" i="1"/>
  <c r="D196" i="1"/>
  <c r="F195" i="1"/>
  <c r="F204" i="1"/>
  <c r="E154" i="1"/>
  <c r="D154" i="1"/>
  <c r="E140" i="1"/>
  <c r="D140" i="1"/>
  <c r="F136" i="1"/>
  <c r="F137" i="1"/>
  <c r="F138" i="1"/>
  <c r="F139" i="1"/>
  <c r="F147" i="1"/>
  <c r="F148" i="1"/>
  <c r="F149" i="1"/>
  <c r="F150" i="1"/>
  <c r="F151" i="1"/>
  <c r="F152" i="1"/>
  <c r="F153" i="1"/>
  <c r="F135" i="1"/>
  <c r="F134" i="1"/>
  <c r="D182" i="1" l="1"/>
  <c r="E182" i="1"/>
  <c r="D168" i="1"/>
  <c r="E168" i="1"/>
  <c r="D126" i="1"/>
  <c r="E126" i="1"/>
  <c r="E112" i="1"/>
  <c r="E98" i="1"/>
  <c r="D84" i="1"/>
  <c r="E84" i="1"/>
  <c r="D70" i="1"/>
  <c r="E70" i="1"/>
  <c r="E56" i="1"/>
  <c r="E42" i="1"/>
  <c r="E28" i="1"/>
  <c r="D14" i="1"/>
  <c r="E14" i="1"/>
  <c r="F14" i="1" s="1"/>
  <c r="F208" i="1"/>
  <c r="F207" i="1"/>
  <c r="F206" i="1"/>
  <c r="F205" i="1"/>
  <c r="F203" i="1"/>
  <c r="F202" i="1"/>
  <c r="F201" i="1"/>
  <c r="F200" i="1"/>
  <c r="F199" i="1"/>
  <c r="F198" i="1"/>
  <c r="F194" i="1"/>
  <c r="F193" i="1"/>
  <c r="F192" i="1"/>
  <c r="F191" i="1"/>
  <c r="F190" i="1"/>
  <c r="F189" i="1"/>
  <c r="F188" i="1"/>
  <c r="F187" i="1"/>
  <c r="F186" i="1"/>
  <c r="F185" i="1"/>
  <c r="F184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46" i="1"/>
  <c r="F145" i="1"/>
  <c r="F144" i="1"/>
  <c r="F143" i="1"/>
  <c r="F142" i="1"/>
  <c r="F154" i="1" s="1"/>
  <c r="F133" i="1"/>
  <c r="F132" i="1"/>
  <c r="F131" i="1"/>
  <c r="F130" i="1"/>
  <c r="F129" i="1"/>
  <c r="F128" i="1"/>
  <c r="F140" i="1" s="1"/>
  <c r="F122" i="1"/>
  <c r="F121" i="1"/>
  <c r="F120" i="1"/>
  <c r="F119" i="1"/>
  <c r="F118" i="1"/>
  <c r="F117" i="1"/>
  <c r="F116" i="1"/>
  <c r="F115" i="1"/>
  <c r="F114" i="1"/>
  <c r="F111" i="1"/>
  <c r="F110" i="1"/>
  <c r="F109" i="1"/>
  <c r="F108" i="1"/>
  <c r="F107" i="1"/>
  <c r="F106" i="1"/>
  <c r="F105" i="1"/>
  <c r="F104" i="1"/>
  <c r="D103" i="1"/>
  <c r="F103" i="1" s="1"/>
  <c r="D102" i="1"/>
  <c r="F102" i="1" s="1"/>
  <c r="D101" i="1"/>
  <c r="F101" i="1" s="1"/>
  <c r="D100" i="1"/>
  <c r="F100" i="1" s="1"/>
  <c r="D97" i="1"/>
  <c r="F97" i="1" s="1"/>
  <c r="D96" i="1"/>
  <c r="F96" i="1" s="1"/>
  <c r="D95" i="1"/>
  <c r="F95" i="1" s="1"/>
  <c r="D94" i="1"/>
  <c r="F94" i="1" s="1"/>
  <c r="D93" i="1"/>
  <c r="F93" i="1" s="1"/>
  <c r="D92" i="1"/>
  <c r="F92" i="1" s="1"/>
  <c r="D91" i="1"/>
  <c r="F91" i="1" s="1"/>
  <c r="D90" i="1"/>
  <c r="F90" i="1" s="1"/>
  <c r="D89" i="1"/>
  <c r="F89" i="1" s="1"/>
  <c r="D88" i="1"/>
  <c r="F88" i="1" s="1"/>
  <c r="D87" i="1"/>
  <c r="F87" i="1" s="1"/>
  <c r="D86" i="1"/>
  <c r="F86" i="1" s="1"/>
  <c r="F83" i="1"/>
  <c r="F82" i="1"/>
  <c r="F81" i="1"/>
  <c r="F80" i="1"/>
  <c r="F79" i="1"/>
  <c r="F78" i="1"/>
  <c r="F77" i="1"/>
  <c r="F76" i="1"/>
  <c r="F74" i="1"/>
  <c r="F73" i="1"/>
  <c r="F72" i="1"/>
  <c r="F69" i="1"/>
  <c r="F68" i="1"/>
  <c r="F67" i="1"/>
  <c r="F66" i="1"/>
  <c r="F65" i="1"/>
  <c r="F64" i="1"/>
  <c r="F63" i="1"/>
  <c r="F62" i="1"/>
  <c r="F61" i="1"/>
  <c r="F60" i="1"/>
  <c r="F70" i="1" s="1"/>
  <c r="F59" i="1"/>
  <c r="F58" i="1"/>
  <c r="F55" i="1"/>
  <c r="F54" i="1"/>
  <c r="F53" i="1"/>
  <c r="F52" i="1"/>
  <c r="F51" i="1"/>
  <c r="F50" i="1"/>
  <c r="F49" i="1"/>
  <c r="D48" i="1"/>
  <c r="F48" i="1" s="1"/>
  <c r="D47" i="1"/>
  <c r="F47" i="1" s="1"/>
  <c r="D46" i="1"/>
  <c r="F46" i="1" s="1"/>
  <c r="D45" i="1"/>
  <c r="F45" i="1" s="1"/>
  <c r="D44" i="1"/>
  <c r="F44" i="1" s="1"/>
  <c r="D41" i="1"/>
  <c r="F41" i="1" s="1"/>
  <c r="D40" i="1"/>
  <c r="F40" i="1" s="1"/>
  <c r="D39" i="1"/>
  <c r="F39" i="1" s="1"/>
  <c r="D38" i="1"/>
  <c r="F38" i="1" s="1"/>
  <c r="D37" i="1"/>
  <c r="F37" i="1" s="1"/>
  <c r="D36" i="1"/>
  <c r="F36" i="1" s="1"/>
  <c r="D35" i="1"/>
  <c r="F35" i="1" s="1"/>
  <c r="D34" i="1"/>
  <c r="F34" i="1" s="1"/>
  <c r="D33" i="1"/>
  <c r="F33" i="1" s="1"/>
  <c r="D32" i="1"/>
  <c r="F32" i="1" s="1"/>
  <c r="D31" i="1"/>
  <c r="F31" i="1" s="1"/>
  <c r="D30" i="1"/>
  <c r="F30" i="1" s="1"/>
  <c r="F27" i="1"/>
  <c r="F26" i="1"/>
  <c r="F25" i="1"/>
  <c r="F24" i="1"/>
  <c r="F23" i="1"/>
  <c r="F22" i="1"/>
  <c r="F21" i="1"/>
  <c r="F20" i="1"/>
  <c r="D19" i="1"/>
  <c r="F19" i="1" s="1"/>
  <c r="D18" i="1"/>
  <c r="F18" i="1" s="1"/>
  <c r="D17" i="1"/>
  <c r="F17" i="1" s="1"/>
  <c r="D16" i="1"/>
  <c r="F16" i="1" s="1"/>
  <c r="F13" i="1"/>
  <c r="F12" i="1"/>
  <c r="F11" i="1"/>
  <c r="F10" i="1"/>
  <c r="F9" i="1"/>
  <c r="F8" i="1"/>
  <c r="F7" i="1"/>
  <c r="F6" i="1"/>
  <c r="F5" i="1"/>
  <c r="F4" i="1"/>
  <c r="F3" i="1"/>
  <c r="F2" i="1"/>
  <c r="D28" i="1" l="1"/>
  <c r="F168" i="1"/>
  <c r="F28" i="1"/>
  <c r="F126" i="1"/>
  <c r="F182" i="1"/>
  <c r="F112" i="1"/>
  <c r="F56" i="1"/>
  <c r="F84" i="1"/>
  <c r="F42" i="1"/>
  <c r="F98" i="1"/>
  <c r="D42" i="1"/>
  <c r="D98" i="1"/>
  <c r="D56" i="1"/>
  <c r="D112" i="1"/>
</calcChain>
</file>

<file path=xl/sharedStrings.xml><?xml version="1.0" encoding="utf-8"?>
<sst xmlns="http://schemas.openxmlformats.org/spreadsheetml/2006/main" count="105" uniqueCount="23">
  <si>
    <t>AUXILIO CRECHE</t>
  </si>
  <si>
    <t>Acordo Coletivo</t>
  </si>
  <si>
    <t>Competencia</t>
  </si>
  <si>
    <t>Quantidade</t>
  </si>
  <si>
    <t>Total</t>
  </si>
  <si>
    <t>Média</t>
  </si>
  <si>
    <t>AUXILIO ENSINO FUNDAMENTAL</t>
  </si>
  <si>
    <t>INCENTIVO-N.SUP</t>
  </si>
  <si>
    <t>INCENTIVO-N.MEDIO</t>
  </si>
  <si>
    <t>INCENTIVO-N.PNE</t>
  </si>
  <si>
    <t>INC. 2ª FORMACAO</t>
  </si>
  <si>
    <t>INCENTIVO POS</t>
  </si>
  <si>
    <t>AUXILIO BABA</t>
  </si>
  <si>
    <t>INCENTIVO N. TÉCNICO</t>
  </si>
  <si>
    <t>VALE TRANSPORTE - EMPREGADO</t>
  </si>
  <si>
    <r>
      <t>art. 4º da </t>
    </r>
    <r>
      <rPr>
        <b/>
        <sz val="13"/>
        <color indexed="63"/>
        <rFont val="Times New Roman"/>
        <family val="1"/>
      </rPr>
      <t>lei</t>
    </r>
    <r>
      <rPr>
        <sz val="13"/>
        <color indexed="63"/>
        <rFont val="Times New Roman"/>
        <family val="1"/>
      </rPr>
      <t> nº 7.418, de parágrafo único</t>
    </r>
  </si>
  <si>
    <t>VALE TRANSPORTE - ESTAGIÁRIO</t>
  </si>
  <si>
    <t>VALE REFEIÇÃO e ALIMENTAÇÃO</t>
  </si>
  <si>
    <t>PLANO MÉDICO</t>
  </si>
  <si>
    <t>SEGURO DE VIDA</t>
  </si>
  <si>
    <t>Odontológico</t>
  </si>
  <si>
    <t>(Este benefício não tem custo para a empresa, sendo descontado diretamente dos funcionários)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</si>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</sst>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mmmm\-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3"/>
      <color indexed="8"/>
      <name val="Times New Roman"/>
      <family val="1"/>
    </font>
    <font>
      <sz val="13"/>
      <name val="Times New Roman"/>
      <family val="1"/>
    </font>
    <font>
      <sz val="13"/>
      <color indexed="8"/>
      <name val="Times New Roman"/>
      <family val="1"/>
    </font>
    <font>
      <b/>
      <sz val="13"/>
      <name val="Times New Roman"/>
      <family val="1"/>
    </font>
    <font>
      <sz val="13"/>
      <color rgb="FF202124"/>
      <name val="Times New Roman"/>
      <family val="1"/>
    </font>
    <font>
      <b/>
      <sz val="13"/>
      <color indexed="63"/>
      <name val="Times New Roman"/>
      <family val="1"/>
    </font>
    <font>
      <sz val="13"/>
      <color indexed="63"/>
      <name val="Times New Roman"/>
      <family val="1"/>
    </font>
    <font>
      <sz val="13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38">
    <xf numFmtId="0" fontId="0" fillId="0" borderId="0" xfId="0"/>
    <xf numFmtId="0" fontId="3" fillId="0" borderId="1" xfId="2" applyFont="1" applyFill="1" applyBorder="1" applyAlignment="1">
      <alignment horizontal="left" wrapText="1"/>
    </xf>
    <xf numFmtId="164" fontId="3" fillId="2" borderId="1" xfId="2" applyNumberFormat="1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44" fontId="3" fillId="2" borderId="1" xfId="1" applyFont="1" applyFill="1" applyBorder="1" applyAlignment="1">
      <alignment horizontal="center"/>
    </xf>
    <xf numFmtId="2" fontId="4" fillId="0" borderId="0" xfId="0" applyNumberFormat="1" applyFont="1"/>
    <xf numFmtId="0" fontId="4" fillId="0" borderId="0" xfId="0" applyFont="1"/>
    <xf numFmtId="0" fontId="5" fillId="0" borderId="1" xfId="3" applyFont="1" applyFill="1" applyBorder="1" applyAlignment="1">
      <alignment horizontal="right" wrapText="1"/>
    </xf>
    <xf numFmtId="164" fontId="5" fillId="0" borderId="1" xfId="2" applyNumberFormat="1" applyFont="1" applyFill="1" applyBorder="1" applyAlignment="1">
      <alignment horizontal="right" wrapText="1"/>
    </xf>
    <xf numFmtId="0" fontId="5" fillId="0" borderId="1" xfId="2" applyFont="1" applyFill="1" applyBorder="1" applyAlignment="1">
      <alignment horizontal="center" wrapText="1"/>
    </xf>
    <xf numFmtId="44" fontId="5" fillId="0" borderId="1" xfId="1" applyFont="1" applyFill="1" applyBorder="1" applyAlignment="1">
      <alignment horizontal="center" wrapText="1"/>
    </xf>
    <xf numFmtId="44" fontId="4" fillId="0" borderId="1" xfId="1" applyFont="1" applyBorder="1" applyAlignment="1">
      <alignment horizontal="center"/>
    </xf>
    <xf numFmtId="1" fontId="5" fillId="0" borderId="1" xfId="2" applyNumberFormat="1" applyFont="1" applyFill="1" applyBorder="1" applyAlignment="1">
      <alignment horizontal="center" wrapText="1"/>
    </xf>
    <xf numFmtId="44" fontId="4" fillId="3" borderId="1" xfId="1" applyFont="1" applyFill="1" applyBorder="1" applyAlignment="1">
      <alignment horizontal="center" wrapText="1"/>
    </xf>
    <xf numFmtId="44" fontId="4" fillId="3" borderId="1" xfId="1" applyFont="1" applyFill="1" applyBorder="1" applyAlignment="1">
      <alignment horizontal="center"/>
    </xf>
    <xf numFmtId="0" fontId="4" fillId="3" borderId="1" xfId="2" applyFont="1" applyFill="1" applyBorder="1" applyAlignment="1">
      <alignment horizontal="center"/>
    </xf>
    <xf numFmtId="0" fontId="6" fillId="0" borderId="1" xfId="0" applyFont="1" applyBorder="1"/>
    <xf numFmtId="0" fontId="7" fillId="0" borderId="1" xfId="0" applyFont="1" applyBorder="1"/>
    <xf numFmtId="3" fontId="4" fillId="0" borderId="1" xfId="0" applyNumberFormat="1" applyFont="1" applyBorder="1" applyAlignment="1">
      <alignment horizontal="center"/>
    </xf>
    <xf numFmtId="44" fontId="10" fillId="0" borderId="1" xfId="1" applyFont="1" applyBorder="1" applyAlignment="1">
      <alignment horizontal="center"/>
    </xf>
    <xf numFmtId="44" fontId="10" fillId="0" borderId="1" xfId="0" applyNumberFormat="1" applyFont="1" applyBorder="1" applyAlignment="1">
      <alignment vertical="center"/>
    </xf>
    <xf numFmtId="164" fontId="4" fillId="0" borderId="1" xfId="2" applyNumberFormat="1" applyFont="1" applyFill="1" applyBorder="1" applyAlignment="1">
      <alignment horizontal="right" wrapText="1"/>
    </xf>
    <xf numFmtId="44" fontId="10" fillId="0" borderId="1" xfId="1" applyFont="1" applyBorder="1" applyAlignment="1">
      <alignment horizontal="center" wrapText="1"/>
    </xf>
    <xf numFmtId="44" fontId="10" fillId="0" borderId="1" xfId="1" applyFont="1" applyBorder="1"/>
    <xf numFmtId="44" fontId="10" fillId="0" borderId="0" xfId="1" applyFont="1"/>
    <xf numFmtId="44" fontId="10" fillId="0" borderId="2" xfId="1" applyFont="1" applyBorder="1" applyAlignment="1">
      <alignment horizontal="left" vertical="center" wrapText="1"/>
    </xf>
    <xf numFmtId="3" fontId="10" fillId="0" borderId="1" xfId="0" applyNumberFormat="1" applyFont="1" applyBorder="1" applyAlignment="1">
      <alignment horizontal="center"/>
    </xf>
    <xf numFmtId="3" fontId="4" fillId="3" borderId="1" xfId="0" applyNumberFormat="1" applyFont="1" applyFill="1" applyBorder="1" applyAlignment="1">
      <alignment horizontal="center"/>
    </xf>
    <xf numFmtId="0" fontId="4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" fontId="4" fillId="3" borderId="1" xfId="2" applyNumberFormat="1" applyFont="1" applyFill="1" applyBorder="1" applyAlignment="1">
      <alignment horizontal="center"/>
    </xf>
    <xf numFmtId="44" fontId="10" fillId="0" borderId="0" xfId="1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</cellXfs>
  <cellStyles count="4">
    <cellStyle name="Moeda" xfId="1" builtinId="4"/>
    <cellStyle name="Normal" xfId="0" builtinId="0"/>
    <cellStyle name="Normal_Plan1" xfId="2"/>
    <cellStyle name="Normal_Plan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0"/>
  <sheetViews>
    <sheetView tabSelected="1" workbookViewId="0">
      <selection activeCell="J124" sqref="J124"/>
    </sheetView>
  </sheetViews>
  <sheetFormatPr defaultRowHeight="15" x14ac:dyDescent="0.25"/>
  <cols>
    <col min="1" max="1" width="43" bestFit="1" customWidth="1"/>
    <col min="2" max="2" width="42.42578125" bestFit="1" customWidth="1"/>
    <col min="3" max="3" width="15.28515625" bestFit="1" customWidth="1"/>
    <col min="4" max="4" width="19.140625" bestFit="1" customWidth="1"/>
    <col min="5" max="5" width="20.7109375" bestFit="1" customWidth="1"/>
    <col min="6" max="6" width="19.140625" bestFit="1" customWidth="1"/>
  </cols>
  <sheetData>
    <row r="1" spans="1:7" s="6" customFormat="1" ht="20.100000000000001" customHeight="1" x14ac:dyDescent="0.25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5"/>
    </row>
    <row r="2" spans="1:7" s="6" customFormat="1" ht="20.100000000000001" customHeight="1" x14ac:dyDescent="0.25">
      <c r="A2" s="7"/>
      <c r="B2" s="7"/>
      <c r="C2" s="8">
        <v>45658</v>
      </c>
      <c r="D2" s="9">
        <v>40</v>
      </c>
      <c r="E2" s="10">
        <v>22961.78</v>
      </c>
      <c r="F2" s="11">
        <f t="shared" ref="F2:F14" si="0">E2/D2</f>
        <v>574.04449999999997</v>
      </c>
      <c r="G2" s="5"/>
    </row>
    <row r="3" spans="1:7" s="6" customFormat="1" ht="20.100000000000001" customHeight="1" x14ac:dyDescent="0.25">
      <c r="A3" s="7"/>
      <c r="B3" s="7"/>
      <c r="C3" s="8">
        <v>45689</v>
      </c>
      <c r="D3" s="9">
        <v>46</v>
      </c>
      <c r="E3" s="10">
        <v>24360.14</v>
      </c>
      <c r="F3" s="11">
        <f t="shared" si="0"/>
        <v>529.56826086956517</v>
      </c>
      <c r="G3" s="5"/>
    </row>
    <row r="4" spans="1:7" s="6" customFormat="1" ht="20.100000000000001" customHeight="1" x14ac:dyDescent="0.25">
      <c r="A4" s="7"/>
      <c r="B4" s="7"/>
      <c r="C4" s="8">
        <v>45717</v>
      </c>
      <c r="D4" s="9">
        <v>46</v>
      </c>
      <c r="E4" s="10">
        <v>26413.94</v>
      </c>
      <c r="F4" s="11">
        <f t="shared" si="0"/>
        <v>574.21608695652174</v>
      </c>
      <c r="G4" s="5"/>
    </row>
    <row r="5" spans="1:7" s="6" customFormat="1" ht="20.100000000000001" customHeight="1" x14ac:dyDescent="0.25">
      <c r="A5" s="7"/>
      <c r="B5" s="7"/>
      <c r="C5" s="8">
        <v>45748</v>
      </c>
      <c r="D5" s="9">
        <v>46</v>
      </c>
      <c r="E5" s="10">
        <v>27393.94</v>
      </c>
      <c r="F5" s="11">
        <f t="shared" si="0"/>
        <v>595.52043478260862</v>
      </c>
      <c r="G5" s="5"/>
    </row>
    <row r="6" spans="1:7" s="6" customFormat="1" ht="20.100000000000001" customHeight="1" x14ac:dyDescent="0.25">
      <c r="A6" s="7"/>
      <c r="B6" s="7"/>
      <c r="C6" s="8">
        <v>45778</v>
      </c>
      <c r="D6" s="9">
        <v>37</v>
      </c>
      <c r="E6" s="10">
        <v>21514.880000000001</v>
      </c>
      <c r="F6" s="11">
        <f t="shared" si="0"/>
        <v>581.48324324324324</v>
      </c>
      <c r="G6" s="5"/>
    </row>
    <row r="7" spans="1:7" s="6" customFormat="1" ht="20.100000000000001" customHeight="1" x14ac:dyDescent="0.25">
      <c r="A7" s="7"/>
      <c r="B7" s="7"/>
      <c r="C7" s="8">
        <v>45809</v>
      </c>
      <c r="D7" s="9">
        <v>36</v>
      </c>
      <c r="E7" s="10">
        <v>21822.880000000001</v>
      </c>
      <c r="F7" s="11">
        <f t="shared" si="0"/>
        <v>606.19111111111113</v>
      </c>
      <c r="G7" s="5"/>
    </row>
    <row r="8" spans="1:7" s="6" customFormat="1" ht="20.100000000000001" customHeight="1" x14ac:dyDescent="0.25">
      <c r="A8" s="7"/>
      <c r="B8" s="7"/>
      <c r="C8" s="8">
        <v>45839</v>
      </c>
      <c r="D8" s="9">
        <v>36</v>
      </c>
      <c r="E8" s="10">
        <v>21637.68</v>
      </c>
      <c r="F8" s="11">
        <f t="shared" si="0"/>
        <v>601.04666666666662</v>
      </c>
      <c r="G8" s="5"/>
    </row>
    <row r="9" spans="1:7" s="6" customFormat="1" ht="20.100000000000001" customHeight="1" x14ac:dyDescent="0.25">
      <c r="A9" s="7"/>
      <c r="B9" s="7"/>
      <c r="C9" s="8">
        <v>45870</v>
      </c>
      <c r="D9" s="9">
        <v>39</v>
      </c>
      <c r="E9" s="10">
        <v>23396.19</v>
      </c>
      <c r="F9" s="11">
        <f t="shared" si="0"/>
        <v>599.90230769230766</v>
      </c>
      <c r="G9" s="5"/>
    </row>
    <row r="10" spans="1:7" s="6" customFormat="1" ht="20.100000000000001" customHeight="1" x14ac:dyDescent="0.25">
      <c r="A10" s="7"/>
      <c r="B10" s="7"/>
      <c r="C10" s="8">
        <v>45901</v>
      </c>
      <c r="D10" s="9">
        <v>35</v>
      </c>
      <c r="E10" s="10">
        <v>21289.01</v>
      </c>
      <c r="F10" s="11">
        <f t="shared" si="0"/>
        <v>608.25742857142848</v>
      </c>
      <c r="G10" s="5"/>
    </row>
    <row r="11" spans="1:7" s="6" customFormat="1" ht="20.100000000000001" customHeight="1" x14ac:dyDescent="0.25">
      <c r="A11" s="7"/>
      <c r="B11" s="7"/>
      <c r="C11" s="8">
        <v>45931</v>
      </c>
      <c r="D11" s="9">
        <v>40</v>
      </c>
      <c r="E11" s="10">
        <v>24288.04</v>
      </c>
      <c r="F11" s="11">
        <f t="shared" si="0"/>
        <v>607.20100000000002</v>
      </c>
      <c r="G11" s="5"/>
    </row>
    <row r="12" spans="1:7" s="6" customFormat="1" ht="20.100000000000001" customHeight="1" x14ac:dyDescent="0.25">
      <c r="A12" s="7"/>
      <c r="B12" s="7"/>
      <c r="C12" s="8">
        <v>45962</v>
      </c>
      <c r="D12" s="9">
        <v>39</v>
      </c>
      <c r="E12" s="10">
        <v>23474.09</v>
      </c>
      <c r="F12" s="11">
        <f t="shared" si="0"/>
        <v>601.89974358974359</v>
      </c>
      <c r="G12" s="5"/>
    </row>
    <row r="13" spans="1:7" s="6" customFormat="1" ht="20.100000000000001" customHeight="1" x14ac:dyDescent="0.25">
      <c r="A13" s="7"/>
      <c r="B13" s="7"/>
      <c r="C13" s="8">
        <v>45992</v>
      </c>
      <c r="D13" s="9">
        <v>35</v>
      </c>
      <c r="E13" s="10">
        <v>20523.560000000001</v>
      </c>
      <c r="F13" s="11">
        <f t="shared" si="0"/>
        <v>586.38742857142859</v>
      </c>
      <c r="G13" s="5"/>
    </row>
    <row r="14" spans="1:7" s="6" customFormat="1" ht="20.100000000000001" customHeight="1" x14ac:dyDescent="0.25">
      <c r="A14" s="7"/>
      <c r="B14" s="7"/>
      <c r="C14" s="8" t="s">
        <v>22</v>
      </c>
      <c r="D14" s="9">
        <f>SUM(D2:D13)</f>
        <v>475</v>
      </c>
      <c r="E14" s="10">
        <f>SUM(E2:E13)</f>
        <v>279076.13</v>
      </c>
      <c r="F14" s="11">
        <f t="shared" si="0"/>
        <v>587.52869473684211</v>
      </c>
      <c r="G14" s="5"/>
    </row>
    <row r="15" spans="1:7" s="6" customFormat="1" ht="20.100000000000001" customHeight="1" x14ac:dyDescent="0.25">
      <c r="A15" s="1" t="s">
        <v>6</v>
      </c>
      <c r="B15" s="1" t="s">
        <v>1</v>
      </c>
      <c r="C15" s="2" t="s">
        <v>2</v>
      </c>
      <c r="D15" s="3" t="s">
        <v>3</v>
      </c>
      <c r="E15" s="4" t="s">
        <v>4</v>
      </c>
      <c r="F15" s="4" t="s">
        <v>5</v>
      </c>
      <c r="G15" s="5"/>
    </row>
    <row r="16" spans="1:7" s="6" customFormat="1" ht="20.100000000000001" customHeight="1" x14ac:dyDescent="0.25">
      <c r="A16" s="1"/>
      <c r="B16" s="1"/>
      <c r="C16" s="8">
        <v>45658</v>
      </c>
      <c r="D16" s="12">
        <f>E16/598.12</f>
        <v>174.00501571590985</v>
      </c>
      <c r="E16" s="13">
        <v>104075.88</v>
      </c>
      <c r="F16" s="14">
        <f>E16/D16</f>
        <v>598.12</v>
      </c>
      <c r="G16" s="5"/>
    </row>
    <row r="17" spans="1:7" s="6" customFormat="1" ht="20.100000000000001" customHeight="1" x14ac:dyDescent="0.25">
      <c r="A17" s="1"/>
      <c r="B17" s="1"/>
      <c r="C17" s="8">
        <v>45689</v>
      </c>
      <c r="D17" s="12">
        <f>E17/598.12</f>
        <v>210.12960609911056</v>
      </c>
      <c r="E17" s="13">
        <v>125682.72</v>
      </c>
      <c r="F17" s="14">
        <f>E17/D17</f>
        <v>598.12</v>
      </c>
      <c r="G17" s="5"/>
    </row>
    <row r="18" spans="1:7" s="6" customFormat="1" ht="20.100000000000001" customHeight="1" x14ac:dyDescent="0.25">
      <c r="A18" s="1"/>
      <c r="B18" s="1"/>
      <c r="C18" s="8">
        <v>45717</v>
      </c>
      <c r="D18" s="12">
        <f>E18/598.12</f>
        <v>201.62654651240553</v>
      </c>
      <c r="E18" s="14">
        <v>120596.87</v>
      </c>
      <c r="F18" s="14">
        <f>E18/D18</f>
        <v>598.12</v>
      </c>
      <c r="G18" s="5"/>
    </row>
    <row r="19" spans="1:7" s="6" customFormat="1" ht="20.100000000000001" customHeight="1" x14ac:dyDescent="0.25">
      <c r="A19" s="1"/>
      <c r="B19" s="1"/>
      <c r="C19" s="8">
        <v>45748</v>
      </c>
      <c r="D19" s="12">
        <f>E19/598.12</f>
        <v>185</v>
      </c>
      <c r="E19" s="14">
        <v>110652.2</v>
      </c>
      <c r="F19" s="14">
        <f>E19/D19</f>
        <v>598.12</v>
      </c>
      <c r="G19" s="5"/>
    </row>
    <row r="20" spans="1:7" s="6" customFormat="1" ht="20.100000000000001" customHeight="1" x14ac:dyDescent="0.25">
      <c r="A20" s="1"/>
      <c r="B20" s="1"/>
      <c r="C20" s="8">
        <v>45778</v>
      </c>
      <c r="D20" s="15">
        <v>180</v>
      </c>
      <c r="E20" s="14">
        <v>107661.5</v>
      </c>
      <c r="F20" s="14">
        <f t="shared" ref="F20:F27" si="1">E20/D20</f>
        <v>598.11944444444441</v>
      </c>
      <c r="G20" s="5"/>
    </row>
    <row r="21" spans="1:7" s="6" customFormat="1" ht="20.100000000000001" customHeight="1" x14ac:dyDescent="0.25">
      <c r="A21" s="1"/>
      <c r="B21" s="1"/>
      <c r="C21" s="8">
        <v>45809</v>
      </c>
      <c r="D21" s="15">
        <v>182</v>
      </c>
      <c r="E21" s="14">
        <v>115606.39999999999</v>
      </c>
      <c r="F21" s="14">
        <f t="shared" si="1"/>
        <v>635.19999999999993</v>
      </c>
      <c r="G21" s="5"/>
    </row>
    <row r="22" spans="1:7" s="6" customFormat="1" ht="20.100000000000001" customHeight="1" x14ac:dyDescent="0.25">
      <c r="A22" s="1"/>
      <c r="B22" s="1"/>
      <c r="C22" s="8">
        <v>45839</v>
      </c>
      <c r="D22" s="15">
        <v>182</v>
      </c>
      <c r="E22" s="14">
        <v>115606.39999999999</v>
      </c>
      <c r="F22" s="14">
        <f t="shared" si="1"/>
        <v>635.19999999999993</v>
      </c>
      <c r="G22" s="5"/>
    </row>
    <row r="23" spans="1:7" s="6" customFormat="1" ht="20.100000000000001" customHeight="1" x14ac:dyDescent="0.25">
      <c r="A23" s="1"/>
      <c r="B23" s="1"/>
      <c r="C23" s="8">
        <v>45870</v>
      </c>
      <c r="D23" s="15">
        <v>183</v>
      </c>
      <c r="E23" s="14">
        <v>115796.96</v>
      </c>
      <c r="F23" s="14">
        <f t="shared" si="1"/>
        <v>632.77027322404376</v>
      </c>
      <c r="G23" s="5"/>
    </row>
    <row r="24" spans="1:7" s="6" customFormat="1" ht="20.100000000000001" customHeight="1" x14ac:dyDescent="0.25">
      <c r="A24" s="1"/>
      <c r="B24" s="1"/>
      <c r="C24" s="8">
        <v>45901</v>
      </c>
      <c r="D24" s="15">
        <v>182</v>
      </c>
      <c r="E24" s="14">
        <v>115606.39999999999</v>
      </c>
      <c r="F24" s="14">
        <f t="shared" si="1"/>
        <v>635.19999999999993</v>
      </c>
      <c r="G24" s="5"/>
    </row>
    <row r="25" spans="1:7" s="6" customFormat="1" ht="20.100000000000001" customHeight="1" x14ac:dyDescent="0.25">
      <c r="A25" s="1"/>
      <c r="B25" s="1"/>
      <c r="C25" s="8">
        <v>45931</v>
      </c>
      <c r="D25" s="15">
        <v>182</v>
      </c>
      <c r="E25" s="14">
        <v>115606.39999999999</v>
      </c>
      <c r="F25" s="14">
        <f t="shared" si="1"/>
        <v>635.19999999999993</v>
      </c>
      <c r="G25" s="5"/>
    </row>
    <row r="26" spans="1:7" s="6" customFormat="1" ht="20.100000000000001" customHeight="1" x14ac:dyDescent="0.25">
      <c r="A26" s="1"/>
      <c r="B26" s="1"/>
      <c r="C26" s="8">
        <v>45962</v>
      </c>
      <c r="D26" s="15">
        <v>183</v>
      </c>
      <c r="E26" s="14">
        <v>116241.60000000001</v>
      </c>
      <c r="F26" s="14">
        <f t="shared" si="1"/>
        <v>635.20000000000005</v>
      </c>
      <c r="G26" s="5"/>
    </row>
    <row r="27" spans="1:7" s="6" customFormat="1" ht="20.100000000000001" customHeight="1" x14ac:dyDescent="0.25">
      <c r="A27" s="1"/>
      <c r="B27" s="1"/>
      <c r="C27" s="8">
        <v>45992</v>
      </c>
      <c r="D27" s="15">
        <v>182</v>
      </c>
      <c r="E27" s="14">
        <v>115606.39999999999</v>
      </c>
      <c r="F27" s="14">
        <f t="shared" si="1"/>
        <v>635.19999999999993</v>
      </c>
      <c r="G27" s="5"/>
    </row>
    <row r="28" spans="1:7" s="6" customFormat="1" ht="20.100000000000001" customHeight="1" x14ac:dyDescent="0.25">
      <c r="A28" s="1"/>
      <c r="B28" s="1"/>
      <c r="C28" s="8" t="s">
        <v>22</v>
      </c>
      <c r="D28" s="30">
        <f>SUM(D16:D27)</f>
        <v>2226.7611683274258</v>
      </c>
      <c r="E28" s="14">
        <f>SUM(E16:E27)</f>
        <v>1378739.73</v>
      </c>
      <c r="F28" s="14">
        <f>SUM(F16:F27)</f>
        <v>7434.569717668488</v>
      </c>
      <c r="G28" s="5"/>
    </row>
    <row r="29" spans="1:7" s="6" customFormat="1" ht="20.100000000000001" customHeight="1" x14ac:dyDescent="0.25">
      <c r="A29" s="1" t="s">
        <v>7</v>
      </c>
      <c r="B29" s="1" t="s">
        <v>1</v>
      </c>
      <c r="C29" s="2" t="s">
        <v>2</v>
      </c>
      <c r="D29" s="3" t="s">
        <v>3</v>
      </c>
      <c r="E29" s="4" t="s">
        <v>4</v>
      </c>
      <c r="F29" s="4" t="s">
        <v>5</v>
      </c>
      <c r="G29" s="5"/>
    </row>
    <row r="30" spans="1:7" s="6" customFormat="1" ht="20.100000000000001" customHeight="1" x14ac:dyDescent="0.25">
      <c r="A30" s="1"/>
      <c r="B30" s="1"/>
      <c r="C30" s="8">
        <v>45658</v>
      </c>
      <c r="D30" s="12">
        <f>E30/434.97</f>
        <v>12.999999999999998</v>
      </c>
      <c r="E30" s="10">
        <v>5654.61</v>
      </c>
      <c r="F30" s="11">
        <f t="shared" ref="F30:F41" si="2">E30/D30</f>
        <v>434.97</v>
      </c>
      <c r="G30" s="5"/>
    </row>
    <row r="31" spans="1:7" s="6" customFormat="1" ht="20.100000000000001" customHeight="1" x14ac:dyDescent="0.25">
      <c r="A31" s="1"/>
      <c r="B31" s="1"/>
      <c r="C31" s="8">
        <v>45689</v>
      </c>
      <c r="D31" s="12">
        <f>E31/434.97</f>
        <v>14.374301675977653</v>
      </c>
      <c r="E31" s="10">
        <v>6252.39</v>
      </c>
      <c r="F31" s="11">
        <f t="shared" si="2"/>
        <v>434.97</v>
      </c>
      <c r="G31" s="5"/>
    </row>
    <row r="32" spans="1:7" s="6" customFormat="1" ht="20.100000000000001" customHeight="1" x14ac:dyDescent="0.25">
      <c r="A32" s="1"/>
      <c r="B32" s="1"/>
      <c r="C32" s="8">
        <v>45717</v>
      </c>
      <c r="D32" s="12">
        <f>E32/434.97</f>
        <v>18.450031036623216</v>
      </c>
      <c r="E32" s="10">
        <v>8025.21</v>
      </c>
      <c r="F32" s="11">
        <f t="shared" si="2"/>
        <v>434.96999999999997</v>
      </c>
      <c r="G32" s="5"/>
    </row>
    <row r="33" spans="1:7" s="6" customFormat="1" ht="20.100000000000001" customHeight="1" x14ac:dyDescent="0.25">
      <c r="A33" s="1"/>
      <c r="B33" s="1"/>
      <c r="C33" s="8">
        <v>45748</v>
      </c>
      <c r="D33" s="12">
        <f>E33/434.97</f>
        <v>15</v>
      </c>
      <c r="E33" s="10">
        <v>6524.55</v>
      </c>
      <c r="F33" s="11">
        <f t="shared" si="2"/>
        <v>434.97</v>
      </c>
      <c r="G33" s="5"/>
    </row>
    <row r="34" spans="1:7" s="6" customFormat="1" ht="20.100000000000001" customHeight="1" x14ac:dyDescent="0.25">
      <c r="A34" s="1"/>
      <c r="B34" s="1"/>
      <c r="C34" s="8">
        <v>45778</v>
      </c>
      <c r="D34" s="12">
        <f>E34/434.97</f>
        <v>17</v>
      </c>
      <c r="E34" s="10">
        <v>7394.49</v>
      </c>
      <c r="F34" s="11">
        <f t="shared" si="2"/>
        <v>434.96999999999997</v>
      </c>
      <c r="G34" s="5"/>
    </row>
    <row r="35" spans="1:7" s="6" customFormat="1" ht="20.100000000000001" customHeight="1" x14ac:dyDescent="0.25">
      <c r="A35" s="1"/>
      <c r="B35" s="1"/>
      <c r="C35" s="8">
        <v>45809</v>
      </c>
      <c r="D35" s="12">
        <f>E35/461.94</f>
        <v>18</v>
      </c>
      <c r="E35" s="10">
        <v>8314.92</v>
      </c>
      <c r="F35" s="11">
        <f t="shared" si="2"/>
        <v>461.94</v>
      </c>
      <c r="G35" s="5"/>
    </row>
    <row r="36" spans="1:7" s="6" customFormat="1" ht="20.100000000000001" customHeight="1" x14ac:dyDescent="0.25">
      <c r="A36" s="1"/>
      <c r="B36" s="1"/>
      <c r="C36" s="8">
        <v>45839</v>
      </c>
      <c r="D36" s="12">
        <f t="shared" ref="D36:D41" si="3">E36/461.94</f>
        <v>16</v>
      </c>
      <c r="E36" s="10">
        <v>7391.04</v>
      </c>
      <c r="F36" s="11">
        <f t="shared" si="2"/>
        <v>461.94</v>
      </c>
      <c r="G36" s="5"/>
    </row>
    <row r="37" spans="1:7" s="6" customFormat="1" ht="20.100000000000001" customHeight="1" x14ac:dyDescent="0.25">
      <c r="A37" s="1"/>
      <c r="B37" s="1"/>
      <c r="C37" s="8">
        <v>45870</v>
      </c>
      <c r="D37" s="12">
        <f t="shared" si="3"/>
        <v>21</v>
      </c>
      <c r="E37" s="10">
        <v>9700.74</v>
      </c>
      <c r="F37" s="11">
        <f t="shared" si="2"/>
        <v>461.94</v>
      </c>
      <c r="G37" s="5"/>
    </row>
    <row r="38" spans="1:7" s="6" customFormat="1" ht="20.100000000000001" customHeight="1" x14ac:dyDescent="0.25">
      <c r="A38" s="1"/>
      <c r="B38" s="1"/>
      <c r="C38" s="8">
        <v>45901</v>
      </c>
      <c r="D38" s="12">
        <f t="shared" si="3"/>
        <v>14</v>
      </c>
      <c r="E38" s="10">
        <v>6467.16</v>
      </c>
      <c r="F38" s="11">
        <f t="shared" si="2"/>
        <v>461.94</v>
      </c>
      <c r="G38" s="5"/>
    </row>
    <row r="39" spans="1:7" s="6" customFormat="1" ht="20.100000000000001" customHeight="1" x14ac:dyDescent="0.25">
      <c r="A39" s="1"/>
      <c r="B39" s="1"/>
      <c r="C39" s="8">
        <v>45931</v>
      </c>
      <c r="D39" s="12">
        <f t="shared" si="3"/>
        <v>14</v>
      </c>
      <c r="E39" s="10">
        <v>6467.16</v>
      </c>
      <c r="F39" s="11">
        <f t="shared" si="2"/>
        <v>461.94</v>
      </c>
      <c r="G39" s="5"/>
    </row>
    <row r="40" spans="1:7" s="6" customFormat="1" ht="20.100000000000001" customHeight="1" x14ac:dyDescent="0.25">
      <c r="A40" s="1"/>
      <c r="B40" s="1"/>
      <c r="C40" s="8">
        <v>45962</v>
      </c>
      <c r="D40" s="12">
        <f t="shared" si="3"/>
        <v>13</v>
      </c>
      <c r="E40" s="10">
        <v>6005.22</v>
      </c>
      <c r="F40" s="11">
        <f t="shared" si="2"/>
        <v>461.94</v>
      </c>
      <c r="G40" s="5"/>
    </row>
    <row r="41" spans="1:7" s="6" customFormat="1" ht="20.100000000000001" customHeight="1" x14ac:dyDescent="0.25">
      <c r="A41" s="1"/>
      <c r="B41" s="1"/>
      <c r="C41" s="8">
        <v>45992</v>
      </c>
      <c r="D41" s="12">
        <f t="shared" si="3"/>
        <v>14</v>
      </c>
      <c r="E41" s="10">
        <v>6467.16</v>
      </c>
      <c r="F41" s="11">
        <f t="shared" si="2"/>
        <v>461.94</v>
      </c>
      <c r="G41" s="5"/>
    </row>
    <row r="42" spans="1:7" s="6" customFormat="1" ht="20.100000000000001" customHeight="1" x14ac:dyDescent="0.25">
      <c r="A42" s="1"/>
      <c r="B42" s="1"/>
      <c r="C42" s="8" t="s">
        <v>22</v>
      </c>
      <c r="D42" s="12">
        <f>SUM(D30:D41)</f>
        <v>187.82433271260086</v>
      </c>
      <c r="E42" s="10">
        <f>SUM(E30:E41)</f>
        <v>84664.650000000009</v>
      </c>
      <c r="F42" s="11">
        <f>SUM(F30:F41)</f>
        <v>5408.4299999999994</v>
      </c>
      <c r="G42" s="5"/>
    </row>
    <row r="43" spans="1:7" s="6" customFormat="1" ht="20.100000000000001" customHeight="1" x14ac:dyDescent="0.25">
      <c r="A43" s="1" t="s">
        <v>8</v>
      </c>
      <c r="B43" s="1" t="s">
        <v>1</v>
      </c>
      <c r="C43" s="2" t="s">
        <v>2</v>
      </c>
      <c r="D43" s="3" t="s">
        <v>3</v>
      </c>
      <c r="E43" s="4" t="s">
        <v>4</v>
      </c>
      <c r="F43" s="4" t="s">
        <v>5</v>
      </c>
      <c r="G43" s="5"/>
    </row>
    <row r="44" spans="1:7" s="6" customFormat="1" ht="20.100000000000001" customHeight="1" x14ac:dyDescent="0.25">
      <c r="A44" s="1"/>
      <c r="B44" s="1"/>
      <c r="C44" s="8">
        <v>45658</v>
      </c>
      <c r="D44" s="12">
        <f>E44/434.97</f>
        <v>39.362714669977237</v>
      </c>
      <c r="E44" s="10">
        <v>17121.599999999999</v>
      </c>
      <c r="F44" s="11">
        <f t="shared" ref="F44:F50" si="4">E44/D44</f>
        <v>434.96999999999997</v>
      </c>
      <c r="G44" s="5"/>
    </row>
    <row r="45" spans="1:7" s="6" customFormat="1" ht="20.100000000000001" customHeight="1" x14ac:dyDescent="0.25">
      <c r="A45" s="1"/>
      <c r="B45" s="1"/>
      <c r="C45" s="8">
        <v>45689</v>
      </c>
      <c r="D45" s="12">
        <f>E45/434.97</f>
        <v>72.105317608110909</v>
      </c>
      <c r="E45" s="10">
        <v>31363.65</v>
      </c>
      <c r="F45" s="11">
        <f t="shared" si="4"/>
        <v>434.96999999999997</v>
      </c>
      <c r="G45" s="5"/>
    </row>
    <row r="46" spans="1:7" s="6" customFormat="1" ht="20.100000000000001" customHeight="1" x14ac:dyDescent="0.25">
      <c r="A46" s="1"/>
      <c r="B46" s="1"/>
      <c r="C46" s="8">
        <v>45717</v>
      </c>
      <c r="D46" s="12">
        <f>E46/434.97</f>
        <v>68.354576177667411</v>
      </c>
      <c r="E46" s="10">
        <v>29732.19</v>
      </c>
      <c r="F46" s="11">
        <f t="shared" si="4"/>
        <v>434.97000000000008</v>
      </c>
      <c r="G46" s="5"/>
    </row>
    <row r="47" spans="1:7" s="6" customFormat="1" ht="20.100000000000001" customHeight="1" x14ac:dyDescent="0.25">
      <c r="A47" s="1"/>
      <c r="B47" s="1"/>
      <c r="C47" s="8">
        <v>45748</v>
      </c>
      <c r="D47" s="12">
        <f>E47/434.97</f>
        <v>69.411016851736889</v>
      </c>
      <c r="E47" s="10">
        <v>30191.71</v>
      </c>
      <c r="F47" s="11">
        <f t="shared" si="4"/>
        <v>434.97000000000008</v>
      </c>
      <c r="G47" s="5"/>
    </row>
    <row r="48" spans="1:7" s="6" customFormat="1" ht="20.100000000000001" customHeight="1" x14ac:dyDescent="0.25">
      <c r="A48" s="1"/>
      <c r="B48" s="1"/>
      <c r="C48" s="8">
        <v>45778</v>
      </c>
      <c r="D48" s="12">
        <f>E48/434.97</f>
        <v>57.813987171529064</v>
      </c>
      <c r="E48" s="10">
        <v>25147.35</v>
      </c>
      <c r="F48" s="11">
        <f t="shared" si="4"/>
        <v>434.97</v>
      </c>
      <c r="G48" s="5"/>
    </row>
    <row r="49" spans="1:7" s="6" customFormat="1" ht="20.100000000000001" customHeight="1" x14ac:dyDescent="0.25">
      <c r="A49" s="1"/>
      <c r="B49" s="1"/>
      <c r="C49" s="8">
        <v>45809</v>
      </c>
      <c r="D49" s="12">
        <v>50</v>
      </c>
      <c r="E49" s="10">
        <v>28411</v>
      </c>
      <c r="F49" s="11">
        <f t="shared" si="4"/>
        <v>568.22</v>
      </c>
      <c r="G49" s="5"/>
    </row>
    <row r="50" spans="1:7" s="6" customFormat="1" ht="20.100000000000001" customHeight="1" x14ac:dyDescent="0.25">
      <c r="A50" s="1"/>
      <c r="B50" s="1"/>
      <c r="C50" s="8">
        <v>45839</v>
      </c>
      <c r="D50" s="12">
        <v>50</v>
      </c>
      <c r="E50" s="10">
        <v>28411</v>
      </c>
      <c r="F50" s="11">
        <f t="shared" si="4"/>
        <v>568.22</v>
      </c>
      <c r="G50" s="5"/>
    </row>
    <row r="51" spans="1:7" s="6" customFormat="1" ht="20.100000000000001" customHeight="1" x14ac:dyDescent="0.25">
      <c r="A51" s="1"/>
      <c r="B51" s="1"/>
      <c r="C51" s="8">
        <v>45870</v>
      </c>
      <c r="D51" s="12">
        <v>50</v>
      </c>
      <c r="E51" s="10">
        <v>28411</v>
      </c>
      <c r="F51" s="11">
        <f t="shared" ref="F51:F55" si="5">E51/D51</f>
        <v>568.22</v>
      </c>
      <c r="G51" s="5"/>
    </row>
    <row r="52" spans="1:7" s="6" customFormat="1" ht="20.100000000000001" customHeight="1" x14ac:dyDescent="0.25">
      <c r="A52" s="1"/>
      <c r="B52" s="1"/>
      <c r="C52" s="8">
        <v>45901</v>
      </c>
      <c r="D52" s="12">
        <v>46</v>
      </c>
      <c r="E52" s="10">
        <v>26138.12</v>
      </c>
      <c r="F52" s="11">
        <f t="shared" si="5"/>
        <v>568.22</v>
      </c>
      <c r="G52" s="5"/>
    </row>
    <row r="53" spans="1:7" s="6" customFormat="1" ht="20.100000000000001" customHeight="1" x14ac:dyDescent="0.25">
      <c r="A53" s="1"/>
      <c r="B53" s="1"/>
      <c r="C53" s="8">
        <v>45931</v>
      </c>
      <c r="D53" s="12">
        <v>48</v>
      </c>
      <c r="E53" s="10">
        <v>27274.560000000001</v>
      </c>
      <c r="F53" s="11">
        <f t="shared" si="5"/>
        <v>568.22</v>
      </c>
      <c r="G53" s="5"/>
    </row>
    <row r="54" spans="1:7" s="6" customFormat="1" ht="20.100000000000001" customHeight="1" x14ac:dyDescent="0.25">
      <c r="A54" s="1"/>
      <c r="B54" s="1"/>
      <c r="C54" s="8">
        <v>45962</v>
      </c>
      <c r="D54" s="12">
        <v>49</v>
      </c>
      <c r="E54" s="10">
        <v>27842.78</v>
      </c>
      <c r="F54" s="11">
        <f t="shared" si="5"/>
        <v>568.22</v>
      </c>
      <c r="G54" s="5"/>
    </row>
    <row r="55" spans="1:7" s="6" customFormat="1" ht="20.100000000000001" customHeight="1" x14ac:dyDescent="0.25">
      <c r="A55" s="1"/>
      <c r="B55" s="1"/>
      <c r="C55" s="8">
        <v>45992</v>
      </c>
      <c r="D55" s="12">
        <v>50</v>
      </c>
      <c r="E55" s="10">
        <v>28411</v>
      </c>
      <c r="F55" s="11">
        <f t="shared" si="5"/>
        <v>568.22</v>
      </c>
      <c r="G55" s="5"/>
    </row>
    <row r="56" spans="1:7" s="6" customFormat="1" ht="20.100000000000001" customHeight="1" x14ac:dyDescent="0.25">
      <c r="A56" s="1"/>
      <c r="B56" s="1"/>
      <c r="C56" s="8" t="s">
        <v>22</v>
      </c>
      <c r="D56" s="12">
        <f>SUM(D44:D55)</f>
        <v>650.0476124790215</v>
      </c>
      <c r="E56" s="10">
        <f>SUM(E44:E55)</f>
        <v>328455.95999999996</v>
      </c>
      <c r="F56" s="11">
        <f>SUM(F44:F55)</f>
        <v>6152.3900000000021</v>
      </c>
      <c r="G56" s="5"/>
    </row>
    <row r="57" spans="1:7" s="6" customFormat="1" ht="20.100000000000001" customHeight="1" x14ac:dyDescent="0.25">
      <c r="A57" s="1" t="s">
        <v>9</v>
      </c>
      <c r="B57" s="1" t="s">
        <v>1</v>
      </c>
      <c r="C57" s="2" t="s">
        <v>2</v>
      </c>
      <c r="D57" s="3" t="s">
        <v>3</v>
      </c>
      <c r="E57" s="4" t="s">
        <v>4</v>
      </c>
      <c r="F57" s="4" t="s">
        <v>5</v>
      </c>
      <c r="G57" s="5"/>
    </row>
    <row r="58" spans="1:7" s="6" customFormat="1" ht="20.100000000000001" customHeight="1" x14ac:dyDescent="0.25">
      <c r="A58" s="1"/>
      <c r="B58" s="1"/>
      <c r="C58" s="8">
        <v>45658</v>
      </c>
      <c r="D58" s="9">
        <v>30</v>
      </c>
      <c r="E58" s="10">
        <v>37204.81</v>
      </c>
      <c r="F58" s="11">
        <f t="shared" ref="F58:F69" si="6">E58/D58</f>
        <v>1240.1603333333333</v>
      </c>
      <c r="G58" s="5"/>
    </row>
    <row r="59" spans="1:7" s="6" customFormat="1" ht="20.100000000000001" customHeight="1" x14ac:dyDescent="0.25">
      <c r="A59" s="1"/>
      <c r="B59" s="1"/>
      <c r="C59" s="8">
        <v>45689</v>
      </c>
      <c r="D59" s="9">
        <v>32</v>
      </c>
      <c r="E59" s="10">
        <v>40871.82</v>
      </c>
      <c r="F59" s="11">
        <f t="shared" si="6"/>
        <v>1277.244375</v>
      </c>
      <c r="G59" s="5"/>
    </row>
    <row r="60" spans="1:7" s="6" customFormat="1" ht="20.100000000000001" customHeight="1" x14ac:dyDescent="0.25">
      <c r="A60" s="1"/>
      <c r="B60" s="1"/>
      <c r="C60" s="8">
        <v>45717</v>
      </c>
      <c r="D60" s="9">
        <v>33</v>
      </c>
      <c r="E60" s="10">
        <v>40873.24</v>
      </c>
      <c r="F60" s="11">
        <f t="shared" si="6"/>
        <v>1238.5830303030302</v>
      </c>
      <c r="G60" s="5"/>
    </row>
    <row r="61" spans="1:7" s="6" customFormat="1" ht="20.100000000000001" customHeight="1" x14ac:dyDescent="0.25">
      <c r="A61" s="1"/>
      <c r="B61" s="1"/>
      <c r="C61" s="8">
        <v>45748</v>
      </c>
      <c r="D61" s="9">
        <v>35</v>
      </c>
      <c r="E61" s="10">
        <v>51242.239999999998</v>
      </c>
      <c r="F61" s="11">
        <f t="shared" si="6"/>
        <v>1464.0639999999999</v>
      </c>
      <c r="G61" s="5"/>
    </row>
    <row r="62" spans="1:7" s="6" customFormat="1" ht="20.100000000000001" customHeight="1" x14ac:dyDescent="0.25">
      <c r="A62" s="1"/>
      <c r="B62" s="1"/>
      <c r="C62" s="8">
        <v>45778</v>
      </c>
      <c r="D62" s="9">
        <v>34</v>
      </c>
      <c r="E62" s="10">
        <v>45265.45</v>
      </c>
      <c r="F62" s="11">
        <f t="shared" si="6"/>
        <v>1331.3367647058822</v>
      </c>
      <c r="G62" s="5"/>
    </row>
    <row r="63" spans="1:7" s="6" customFormat="1" ht="20.100000000000001" customHeight="1" x14ac:dyDescent="0.25">
      <c r="A63" s="1"/>
      <c r="B63" s="1"/>
      <c r="C63" s="8">
        <v>45809</v>
      </c>
      <c r="D63" s="9">
        <v>36</v>
      </c>
      <c r="E63" s="10">
        <v>55309.54</v>
      </c>
      <c r="F63" s="11">
        <f t="shared" si="6"/>
        <v>1536.3761111111112</v>
      </c>
      <c r="G63" s="5"/>
    </row>
    <row r="64" spans="1:7" s="6" customFormat="1" ht="20.100000000000001" customHeight="1" x14ac:dyDescent="0.25">
      <c r="A64" s="1"/>
      <c r="B64" s="1"/>
      <c r="C64" s="8">
        <v>45839</v>
      </c>
      <c r="D64" s="9">
        <v>41</v>
      </c>
      <c r="E64" s="10">
        <v>61915.72</v>
      </c>
      <c r="F64" s="11">
        <f t="shared" si="6"/>
        <v>1510.1395121951221</v>
      </c>
      <c r="G64" s="5"/>
    </row>
    <row r="65" spans="1:7" s="6" customFormat="1" ht="20.100000000000001" customHeight="1" x14ac:dyDescent="0.25">
      <c r="A65" s="1"/>
      <c r="B65" s="1"/>
      <c r="C65" s="8">
        <v>45870</v>
      </c>
      <c r="D65" s="9">
        <v>37</v>
      </c>
      <c r="E65" s="10">
        <v>58511.13</v>
      </c>
      <c r="F65" s="11">
        <f t="shared" si="6"/>
        <v>1581.3818918918919</v>
      </c>
      <c r="G65" s="5"/>
    </row>
    <row r="66" spans="1:7" s="6" customFormat="1" ht="20.100000000000001" customHeight="1" x14ac:dyDescent="0.25">
      <c r="A66" s="1"/>
      <c r="B66" s="1"/>
      <c r="C66" s="8">
        <v>45901</v>
      </c>
      <c r="D66" s="9">
        <v>39</v>
      </c>
      <c r="E66" s="10">
        <v>60499.49</v>
      </c>
      <c r="F66" s="11">
        <f t="shared" si="6"/>
        <v>1551.2689743589742</v>
      </c>
      <c r="G66" s="5"/>
    </row>
    <row r="67" spans="1:7" s="6" customFormat="1" ht="20.100000000000001" customHeight="1" x14ac:dyDescent="0.25">
      <c r="A67" s="1"/>
      <c r="B67" s="1"/>
      <c r="C67" s="8">
        <v>45931</v>
      </c>
      <c r="D67" s="9">
        <v>41</v>
      </c>
      <c r="E67" s="10">
        <v>66271.44</v>
      </c>
      <c r="F67" s="11">
        <f t="shared" si="6"/>
        <v>1616.3765853658538</v>
      </c>
      <c r="G67" s="5"/>
    </row>
    <row r="68" spans="1:7" s="6" customFormat="1" ht="20.100000000000001" customHeight="1" x14ac:dyDescent="0.25">
      <c r="A68" s="1"/>
      <c r="B68" s="1"/>
      <c r="C68" s="8">
        <v>45962</v>
      </c>
      <c r="D68" s="9">
        <v>45</v>
      </c>
      <c r="E68" s="10">
        <v>71768.52</v>
      </c>
      <c r="F68" s="11">
        <f t="shared" si="6"/>
        <v>1594.856</v>
      </c>
      <c r="G68" s="5"/>
    </row>
    <row r="69" spans="1:7" s="6" customFormat="1" ht="20.100000000000001" customHeight="1" x14ac:dyDescent="0.25">
      <c r="A69" s="1"/>
      <c r="B69" s="1"/>
      <c r="C69" s="8">
        <v>45992</v>
      </c>
      <c r="D69" s="9">
        <v>40</v>
      </c>
      <c r="E69" s="10">
        <v>62631.38</v>
      </c>
      <c r="F69" s="11">
        <f t="shared" si="6"/>
        <v>1565.7845</v>
      </c>
      <c r="G69" s="5"/>
    </row>
    <row r="70" spans="1:7" s="6" customFormat="1" ht="20.100000000000001" customHeight="1" x14ac:dyDescent="0.25">
      <c r="A70" s="1"/>
      <c r="B70" s="1"/>
      <c r="C70" s="8" t="s">
        <v>22</v>
      </c>
      <c r="D70" s="9">
        <f>SUM(D58:D69)</f>
        <v>443</v>
      </c>
      <c r="E70" s="10">
        <f>SUM(E58:E69)</f>
        <v>652364.77999999991</v>
      </c>
      <c r="F70" s="11">
        <f>SUM(F58:F69)</f>
        <v>17507.572078265199</v>
      </c>
      <c r="G70" s="5"/>
    </row>
    <row r="71" spans="1:7" s="6" customFormat="1" ht="20.100000000000001" customHeight="1" x14ac:dyDescent="0.25">
      <c r="A71" s="1" t="s">
        <v>10</v>
      </c>
      <c r="B71" s="1" t="s">
        <v>1</v>
      </c>
      <c r="C71" s="2" t="s">
        <v>2</v>
      </c>
      <c r="D71" s="3" t="s">
        <v>3</v>
      </c>
      <c r="E71" s="4" t="s">
        <v>4</v>
      </c>
      <c r="F71" s="4" t="s">
        <v>5</v>
      </c>
      <c r="G71" s="5"/>
    </row>
    <row r="72" spans="1:7" s="6" customFormat="1" ht="20.100000000000001" customHeight="1" x14ac:dyDescent="0.25">
      <c r="A72" s="1"/>
      <c r="B72" s="1"/>
      <c r="C72" s="8">
        <v>45658</v>
      </c>
      <c r="D72" s="9">
        <v>1</v>
      </c>
      <c r="E72" s="10">
        <v>434.97</v>
      </c>
      <c r="F72" s="11">
        <f>E72/D72</f>
        <v>434.97</v>
      </c>
      <c r="G72" s="5"/>
    </row>
    <row r="73" spans="1:7" s="6" customFormat="1" ht="20.100000000000001" customHeight="1" x14ac:dyDescent="0.25">
      <c r="A73" s="1"/>
      <c r="B73" s="1"/>
      <c r="C73" s="8">
        <v>45689</v>
      </c>
      <c r="D73" s="9">
        <v>1</v>
      </c>
      <c r="E73" s="10">
        <v>543.21</v>
      </c>
      <c r="F73" s="11">
        <f>E73/D73</f>
        <v>543.21</v>
      </c>
      <c r="G73" s="5"/>
    </row>
    <row r="74" spans="1:7" s="6" customFormat="1" ht="20.100000000000001" customHeight="1" x14ac:dyDescent="0.25">
      <c r="A74" s="1"/>
      <c r="B74" s="1"/>
      <c r="C74" s="8">
        <v>45717</v>
      </c>
      <c r="D74" s="9">
        <v>1</v>
      </c>
      <c r="E74" s="10">
        <v>434.97</v>
      </c>
      <c r="F74" s="11">
        <f>E74/D74</f>
        <v>434.97</v>
      </c>
      <c r="G74" s="5"/>
    </row>
    <row r="75" spans="1:7" s="6" customFormat="1" ht="20.100000000000001" customHeight="1" x14ac:dyDescent="0.25">
      <c r="A75" s="1"/>
      <c r="B75" s="1"/>
      <c r="C75" s="8">
        <v>45748</v>
      </c>
      <c r="D75" s="9">
        <v>0</v>
      </c>
      <c r="E75" s="10">
        <v>0</v>
      </c>
      <c r="F75" s="11">
        <v>0</v>
      </c>
      <c r="G75" s="5"/>
    </row>
    <row r="76" spans="1:7" s="6" customFormat="1" ht="20.100000000000001" customHeight="1" x14ac:dyDescent="0.25">
      <c r="A76" s="1"/>
      <c r="B76" s="1"/>
      <c r="C76" s="8">
        <v>45778</v>
      </c>
      <c r="D76" s="9">
        <v>1</v>
      </c>
      <c r="E76" s="10">
        <v>434.97</v>
      </c>
      <c r="F76" s="11">
        <f>E76/D76</f>
        <v>434.97</v>
      </c>
      <c r="G76" s="5"/>
    </row>
    <row r="77" spans="1:7" s="6" customFormat="1" ht="20.100000000000001" customHeight="1" x14ac:dyDescent="0.25">
      <c r="A77" s="1"/>
      <c r="B77" s="1"/>
      <c r="C77" s="8">
        <v>45809</v>
      </c>
      <c r="D77" s="9">
        <v>1</v>
      </c>
      <c r="E77" s="10">
        <v>461.94</v>
      </c>
      <c r="F77" s="11">
        <f t="shared" ref="F77:F83" si="7">E77/D77</f>
        <v>461.94</v>
      </c>
      <c r="G77" s="5"/>
    </row>
    <row r="78" spans="1:7" s="6" customFormat="1" ht="20.100000000000001" customHeight="1" x14ac:dyDescent="0.25">
      <c r="A78" s="1"/>
      <c r="B78" s="1"/>
      <c r="C78" s="8">
        <v>45839</v>
      </c>
      <c r="D78" s="9">
        <v>1</v>
      </c>
      <c r="E78" s="10">
        <v>461.94</v>
      </c>
      <c r="F78" s="11">
        <f t="shared" si="7"/>
        <v>461.94</v>
      </c>
      <c r="G78" s="5"/>
    </row>
    <row r="79" spans="1:7" s="6" customFormat="1" ht="20.100000000000001" customHeight="1" x14ac:dyDescent="0.25">
      <c r="A79" s="1"/>
      <c r="B79" s="1"/>
      <c r="C79" s="8">
        <v>45870</v>
      </c>
      <c r="D79" s="9">
        <v>2</v>
      </c>
      <c r="E79" s="10">
        <v>923.88</v>
      </c>
      <c r="F79" s="11">
        <f t="shared" si="7"/>
        <v>461.94</v>
      </c>
      <c r="G79" s="5"/>
    </row>
    <row r="80" spans="1:7" s="6" customFormat="1" ht="20.100000000000001" customHeight="1" x14ac:dyDescent="0.25">
      <c r="A80" s="1"/>
      <c r="B80" s="1"/>
      <c r="C80" s="8">
        <v>45901</v>
      </c>
      <c r="D80" s="9">
        <v>1</v>
      </c>
      <c r="E80" s="10">
        <v>461.94</v>
      </c>
      <c r="F80" s="11">
        <f t="shared" si="7"/>
        <v>461.94</v>
      </c>
      <c r="G80" s="5"/>
    </row>
    <row r="81" spans="1:7" s="6" customFormat="1" ht="20.100000000000001" customHeight="1" x14ac:dyDescent="0.25">
      <c r="A81" s="1"/>
      <c r="B81" s="1"/>
      <c r="C81" s="8">
        <v>45931</v>
      </c>
      <c r="D81" s="9">
        <v>1</v>
      </c>
      <c r="E81" s="10">
        <v>461.94</v>
      </c>
      <c r="F81" s="11">
        <f t="shared" si="7"/>
        <v>461.94</v>
      </c>
      <c r="G81" s="5"/>
    </row>
    <row r="82" spans="1:7" s="6" customFormat="1" ht="20.100000000000001" customHeight="1" x14ac:dyDescent="0.25">
      <c r="A82" s="1"/>
      <c r="B82" s="1"/>
      <c r="C82" s="8">
        <v>45962</v>
      </c>
      <c r="D82" s="9">
        <v>1</v>
      </c>
      <c r="E82" s="10">
        <v>461.94</v>
      </c>
      <c r="F82" s="11">
        <f t="shared" si="7"/>
        <v>461.94</v>
      </c>
      <c r="G82" s="5"/>
    </row>
    <row r="83" spans="1:7" s="6" customFormat="1" ht="20.100000000000001" customHeight="1" x14ac:dyDescent="0.25">
      <c r="A83" s="1"/>
      <c r="B83" s="1"/>
      <c r="C83" s="8">
        <v>45992</v>
      </c>
      <c r="D83" s="9">
        <v>2</v>
      </c>
      <c r="E83" s="10">
        <v>923.88</v>
      </c>
      <c r="F83" s="11">
        <f t="shared" si="7"/>
        <v>461.94</v>
      </c>
      <c r="G83" s="5"/>
    </row>
    <row r="84" spans="1:7" s="6" customFormat="1" ht="20.100000000000001" customHeight="1" x14ac:dyDescent="0.25">
      <c r="A84" s="1"/>
      <c r="B84" s="1"/>
      <c r="C84" s="8" t="s">
        <v>22</v>
      </c>
      <c r="D84" s="9">
        <f>SUM(D72:D83)</f>
        <v>13</v>
      </c>
      <c r="E84" s="10">
        <f>SUM(E72:E83)</f>
        <v>6005.579999999999</v>
      </c>
      <c r="F84" s="11">
        <f>SUM(F72:F83)</f>
        <v>5081.6999999999989</v>
      </c>
      <c r="G84" s="5"/>
    </row>
    <row r="85" spans="1:7" s="6" customFormat="1" ht="20.100000000000001" customHeight="1" x14ac:dyDescent="0.25">
      <c r="A85" s="1" t="s">
        <v>11</v>
      </c>
      <c r="B85" s="1" t="s">
        <v>1</v>
      </c>
      <c r="C85" s="2" t="s">
        <v>2</v>
      </c>
      <c r="D85" s="3" t="s">
        <v>3</v>
      </c>
      <c r="E85" s="4" t="s">
        <v>4</v>
      </c>
      <c r="F85" s="4" t="s">
        <v>5</v>
      </c>
      <c r="G85" s="5"/>
    </row>
    <row r="86" spans="1:7" s="6" customFormat="1" ht="20.100000000000001" customHeight="1" x14ac:dyDescent="0.25">
      <c r="A86" s="1"/>
      <c r="B86" s="1"/>
      <c r="C86" s="8">
        <v>45658</v>
      </c>
      <c r="D86" s="12">
        <f>E86/434.97</f>
        <v>96.958410924891368</v>
      </c>
      <c r="E86" s="10">
        <v>42174</v>
      </c>
      <c r="F86" s="11">
        <f t="shared" ref="F86:F97" si="8">E86/D86</f>
        <v>434.97</v>
      </c>
      <c r="G86" s="5"/>
    </row>
    <row r="87" spans="1:7" s="6" customFormat="1" ht="20.100000000000001" customHeight="1" x14ac:dyDescent="0.25">
      <c r="A87" s="1"/>
      <c r="B87" s="1"/>
      <c r="C87" s="8">
        <v>45689</v>
      </c>
      <c r="D87" s="12">
        <f>E87/434.97</f>
        <v>129.39726877715705</v>
      </c>
      <c r="E87" s="10">
        <v>56283.93</v>
      </c>
      <c r="F87" s="11">
        <f t="shared" si="8"/>
        <v>434.96999999999997</v>
      </c>
      <c r="G87" s="5"/>
    </row>
    <row r="88" spans="1:7" s="6" customFormat="1" ht="20.100000000000001" customHeight="1" x14ac:dyDescent="0.25">
      <c r="A88" s="1"/>
      <c r="B88" s="1"/>
      <c r="C88" s="8">
        <v>45717</v>
      </c>
      <c r="D88" s="12">
        <f>E88/434.97</f>
        <v>130.46929673310802</v>
      </c>
      <c r="E88" s="10">
        <v>56750.23</v>
      </c>
      <c r="F88" s="11">
        <f t="shared" si="8"/>
        <v>434.97</v>
      </c>
      <c r="G88" s="5"/>
    </row>
    <row r="89" spans="1:7" s="6" customFormat="1" ht="20.100000000000001" customHeight="1" x14ac:dyDescent="0.25">
      <c r="A89" s="1"/>
      <c r="B89" s="1"/>
      <c r="C89" s="8">
        <v>45748</v>
      </c>
      <c r="D89" s="12">
        <f>E89/434.97</f>
        <v>117.115180357266</v>
      </c>
      <c r="E89" s="10">
        <v>50941.59</v>
      </c>
      <c r="F89" s="11">
        <f t="shared" si="8"/>
        <v>434.97</v>
      </c>
      <c r="G89" s="5"/>
    </row>
    <row r="90" spans="1:7" s="6" customFormat="1" ht="20.100000000000001" customHeight="1" x14ac:dyDescent="0.25">
      <c r="A90" s="1"/>
      <c r="B90" s="1"/>
      <c r="C90" s="8">
        <v>45778</v>
      </c>
      <c r="D90" s="12">
        <f>E90/434.97</f>
        <v>116.99999999999999</v>
      </c>
      <c r="E90" s="10">
        <v>50891.49</v>
      </c>
      <c r="F90" s="11">
        <f t="shared" si="8"/>
        <v>434.97</v>
      </c>
      <c r="G90" s="5"/>
    </row>
    <row r="91" spans="1:7" s="6" customFormat="1" ht="20.100000000000001" customHeight="1" x14ac:dyDescent="0.25">
      <c r="A91" s="1"/>
      <c r="B91" s="1"/>
      <c r="C91" s="8">
        <v>45809</v>
      </c>
      <c r="D91" s="12">
        <f>E91/461.94</f>
        <v>116</v>
      </c>
      <c r="E91" s="10">
        <v>53585.04</v>
      </c>
      <c r="F91" s="11">
        <f t="shared" si="8"/>
        <v>461.94</v>
      </c>
      <c r="G91" s="5"/>
    </row>
    <row r="92" spans="1:7" s="6" customFormat="1" ht="20.100000000000001" customHeight="1" x14ac:dyDescent="0.25">
      <c r="A92" s="1"/>
      <c r="B92" s="1"/>
      <c r="C92" s="8">
        <v>45839</v>
      </c>
      <c r="D92" s="12">
        <f t="shared" ref="D92:D97" si="9">E92/461.94</f>
        <v>116</v>
      </c>
      <c r="E92" s="10">
        <v>53585.04</v>
      </c>
      <c r="F92" s="11">
        <f t="shared" si="8"/>
        <v>461.94</v>
      </c>
      <c r="G92" s="5"/>
    </row>
    <row r="93" spans="1:7" s="6" customFormat="1" ht="20.100000000000001" customHeight="1" x14ac:dyDescent="0.25">
      <c r="A93" s="1"/>
      <c r="B93" s="1"/>
      <c r="C93" s="8">
        <v>45870</v>
      </c>
      <c r="D93" s="12">
        <f t="shared" si="9"/>
        <v>129</v>
      </c>
      <c r="E93" s="10">
        <v>59590.26</v>
      </c>
      <c r="F93" s="11">
        <f t="shared" si="8"/>
        <v>461.94</v>
      </c>
      <c r="G93" s="5"/>
    </row>
    <row r="94" spans="1:7" s="6" customFormat="1" ht="20.100000000000001" customHeight="1" x14ac:dyDescent="0.25">
      <c r="A94" s="1"/>
      <c r="B94" s="1"/>
      <c r="C94" s="8">
        <v>45901</v>
      </c>
      <c r="D94" s="12">
        <f t="shared" si="9"/>
        <v>117.00000000000001</v>
      </c>
      <c r="E94" s="10">
        <v>54046.98</v>
      </c>
      <c r="F94" s="11">
        <f t="shared" si="8"/>
        <v>461.94</v>
      </c>
      <c r="G94" s="5"/>
    </row>
    <row r="95" spans="1:7" s="6" customFormat="1" ht="20.100000000000001" customHeight="1" x14ac:dyDescent="0.25">
      <c r="A95" s="1"/>
      <c r="B95" s="1"/>
      <c r="C95" s="8">
        <v>45931</v>
      </c>
      <c r="D95" s="12">
        <f t="shared" si="9"/>
        <v>131</v>
      </c>
      <c r="E95" s="10">
        <v>60514.14</v>
      </c>
      <c r="F95" s="11">
        <f t="shared" si="8"/>
        <v>461.94</v>
      </c>
      <c r="G95" s="5"/>
    </row>
    <row r="96" spans="1:7" s="6" customFormat="1" ht="20.100000000000001" customHeight="1" x14ac:dyDescent="0.25">
      <c r="A96" s="1"/>
      <c r="B96" s="1"/>
      <c r="C96" s="8">
        <v>45962</v>
      </c>
      <c r="D96" s="12">
        <f t="shared" si="9"/>
        <v>132</v>
      </c>
      <c r="E96" s="10">
        <v>60976.08</v>
      </c>
      <c r="F96" s="11">
        <f t="shared" si="8"/>
        <v>461.94</v>
      </c>
      <c r="G96" s="5"/>
    </row>
    <row r="97" spans="1:7" s="6" customFormat="1" ht="20.100000000000001" customHeight="1" x14ac:dyDescent="0.25">
      <c r="A97" s="1"/>
      <c r="B97" s="1"/>
      <c r="C97" s="8">
        <v>45992</v>
      </c>
      <c r="D97" s="12">
        <f t="shared" si="9"/>
        <v>130</v>
      </c>
      <c r="E97" s="10">
        <v>60052.2</v>
      </c>
      <c r="F97" s="11">
        <f t="shared" si="8"/>
        <v>461.94</v>
      </c>
      <c r="G97" s="5"/>
    </row>
    <row r="98" spans="1:7" s="6" customFormat="1" ht="20.100000000000001" customHeight="1" x14ac:dyDescent="0.25">
      <c r="A98" s="1"/>
      <c r="B98" s="1"/>
      <c r="C98" s="8" t="s">
        <v>22</v>
      </c>
      <c r="D98" s="12">
        <f>SUM(D86:D97)</f>
        <v>1461.9401567924224</v>
      </c>
      <c r="E98" s="10">
        <f>SUM(E86:E97)</f>
        <v>659390.97999999986</v>
      </c>
      <c r="F98" s="11">
        <f>SUM(F86:F97)</f>
        <v>5408.4299999999994</v>
      </c>
      <c r="G98" s="5"/>
    </row>
    <row r="99" spans="1:7" s="6" customFormat="1" ht="20.100000000000001" customHeight="1" x14ac:dyDescent="0.25">
      <c r="A99" s="1" t="s">
        <v>12</v>
      </c>
      <c r="B99" s="1" t="s">
        <v>1</v>
      </c>
      <c r="C99" s="2" t="s">
        <v>2</v>
      </c>
      <c r="D99" s="3" t="s">
        <v>3</v>
      </c>
      <c r="E99" s="4" t="s">
        <v>4</v>
      </c>
      <c r="F99" s="4" t="s">
        <v>5</v>
      </c>
      <c r="G99" s="5"/>
    </row>
    <row r="100" spans="1:7" s="6" customFormat="1" ht="20.100000000000001" customHeight="1" x14ac:dyDescent="0.25">
      <c r="A100" s="1"/>
      <c r="B100" s="1"/>
      <c r="C100" s="8">
        <v>45658</v>
      </c>
      <c r="D100" s="12">
        <f>E100/598.12</f>
        <v>5.9168059921086069</v>
      </c>
      <c r="E100" s="10">
        <v>3538.96</v>
      </c>
      <c r="F100" s="11">
        <f>E100/D100</f>
        <v>598.12</v>
      </c>
      <c r="G100" s="5"/>
    </row>
    <row r="101" spans="1:7" s="6" customFormat="1" ht="20.100000000000001" customHeight="1" x14ac:dyDescent="0.25">
      <c r="A101" s="1"/>
      <c r="B101" s="1"/>
      <c r="C101" s="8">
        <v>45689</v>
      </c>
      <c r="D101" s="12">
        <f>E101/598.12</f>
        <v>6.8644419180097644</v>
      </c>
      <c r="E101" s="10">
        <v>4105.76</v>
      </c>
      <c r="F101" s="11">
        <f>E101/D101</f>
        <v>598.12</v>
      </c>
      <c r="G101" s="5"/>
    </row>
    <row r="102" spans="1:7" s="6" customFormat="1" ht="20.100000000000001" customHeight="1" x14ac:dyDescent="0.25">
      <c r="A102" s="1"/>
      <c r="B102" s="1"/>
      <c r="C102" s="8">
        <v>45717</v>
      </c>
      <c r="D102" s="9">
        <f>E102/598.12</f>
        <v>5</v>
      </c>
      <c r="E102" s="10">
        <v>2990.6</v>
      </c>
      <c r="F102" s="11">
        <f>E102/D102</f>
        <v>598.12</v>
      </c>
      <c r="G102" s="5"/>
    </row>
    <row r="103" spans="1:7" s="6" customFormat="1" ht="20.100000000000001" customHeight="1" x14ac:dyDescent="0.25">
      <c r="A103" s="1"/>
      <c r="B103" s="1"/>
      <c r="C103" s="8">
        <v>45748</v>
      </c>
      <c r="D103" s="9">
        <f>E103/598.12</f>
        <v>7</v>
      </c>
      <c r="E103" s="10">
        <v>4186.84</v>
      </c>
      <c r="F103" s="11">
        <f>E103/D103</f>
        <v>598.12</v>
      </c>
      <c r="G103" s="5"/>
    </row>
    <row r="104" spans="1:7" s="6" customFormat="1" ht="20.100000000000001" customHeight="1" x14ac:dyDescent="0.25">
      <c r="A104" s="1"/>
      <c r="B104" s="1"/>
      <c r="C104" s="8">
        <v>45778</v>
      </c>
      <c r="D104" s="9">
        <v>5</v>
      </c>
      <c r="E104" s="10">
        <v>2990.6</v>
      </c>
      <c r="F104" s="11">
        <f t="shared" ref="F104:F111" si="10">E104/D104</f>
        <v>598.12</v>
      </c>
      <c r="G104" s="5"/>
    </row>
    <row r="105" spans="1:7" s="6" customFormat="1" ht="20.100000000000001" customHeight="1" x14ac:dyDescent="0.25">
      <c r="A105" s="1"/>
      <c r="B105" s="1"/>
      <c r="C105" s="8">
        <v>45809</v>
      </c>
      <c r="D105" s="9">
        <v>5</v>
      </c>
      <c r="E105" s="10">
        <v>3138.92</v>
      </c>
      <c r="F105" s="11">
        <f t="shared" si="10"/>
        <v>627.78399999999999</v>
      </c>
      <c r="G105" s="5"/>
    </row>
    <row r="106" spans="1:7" s="6" customFormat="1" ht="20.100000000000001" customHeight="1" x14ac:dyDescent="0.25">
      <c r="A106" s="1"/>
      <c r="B106" s="1"/>
      <c r="C106" s="8">
        <v>45839</v>
      </c>
      <c r="D106" s="9">
        <v>5</v>
      </c>
      <c r="E106" s="10">
        <v>2921.16</v>
      </c>
      <c r="F106" s="11">
        <f t="shared" si="10"/>
        <v>584.23199999999997</v>
      </c>
      <c r="G106" s="5"/>
    </row>
    <row r="107" spans="1:7" s="6" customFormat="1" ht="20.100000000000001" customHeight="1" x14ac:dyDescent="0.25">
      <c r="A107" s="1"/>
      <c r="B107" s="1"/>
      <c r="C107" s="8">
        <v>45870</v>
      </c>
      <c r="D107" s="9">
        <v>4</v>
      </c>
      <c r="E107" s="10">
        <v>2540.8000000000002</v>
      </c>
      <c r="F107" s="11">
        <f t="shared" si="10"/>
        <v>635.20000000000005</v>
      </c>
      <c r="G107" s="5"/>
    </row>
    <row r="108" spans="1:7" s="6" customFormat="1" ht="20.100000000000001" customHeight="1" x14ac:dyDescent="0.25">
      <c r="A108" s="1"/>
      <c r="B108" s="1"/>
      <c r="C108" s="8">
        <v>45901</v>
      </c>
      <c r="D108" s="9">
        <v>4</v>
      </c>
      <c r="E108" s="10">
        <v>2540.8000000000002</v>
      </c>
      <c r="F108" s="11">
        <f t="shared" si="10"/>
        <v>635.20000000000005</v>
      </c>
      <c r="G108" s="5"/>
    </row>
    <row r="109" spans="1:7" s="6" customFormat="1" ht="20.100000000000001" customHeight="1" x14ac:dyDescent="0.25">
      <c r="A109" s="1"/>
      <c r="B109" s="1"/>
      <c r="C109" s="8">
        <v>45931</v>
      </c>
      <c r="D109" s="9">
        <v>4</v>
      </c>
      <c r="E109" s="10">
        <v>2540.8000000000002</v>
      </c>
      <c r="F109" s="11">
        <f t="shared" si="10"/>
        <v>635.20000000000005</v>
      </c>
      <c r="G109" s="5"/>
    </row>
    <row r="110" spans="1:7" s="6" customFormat="1" ht="20.100000000000001" customHeight="1" x14ac:dyDescent="0.25">
      <c r="A110" s="1"/>
      <c r="B110" s="1"/>
      <c r="C110" s="8">
        <v>45962</v>
      </c>
      <c r="D110" s="9">
        <v>4</v>
      </c>
      <c r="E110" s="10">
        <v>2540.8000000000002</v>
      </c>
      <c r="F110" s="11">
        <f t="shared" si="10"/>
        <v>635.20000000000005</v>
      </c>
      <c r="G110" s="5"/>
    </row>
    <row r="111" spans="1:7" s="6" customFormat="1" ht="20.100000000000001" customHeight="1" x14ac:dyDescent="0.25">
      <c r="A111" s="1"/>
      <c r="B111" s="1"/>
      <c r="C111" s="8">
        <v>45992</v>
      </c>
      <c r="D111" s="9">
        <v>4</v>
      </c>
      <c r="E111" s="10">
        <v>1964.72</v>
      </c>
      <c r="F111" s="11">
        <f t="shared" si="10"/>
        <v>491.18</v>
      </c>
      <c r="G111" s="5"/>
    </row>
    <row r="112" spans="1:7" s="6" customFormat="1" ht="20.100000000000001" customHeight="1" x14ac:dyDescent="0.25">
      <c r="A112" s="1"/>
      <c r="B112" s="1"/>
      <c r="C112" s="8" t="s">
        <v>22</v>
      </c>
      <c r="D112" s="12">
        <f>SUM(D100:D111)</f>
        <v>59.781247910118367</v>
      </c>
      <c r="E112" s="10">
        <f>SUM(E100:E111)</f>
        <v>36000.76</v>
      </c>
      <c r="F112" s="11">
        <f>SUM(F100:F111)</f>
        <v>7234.5959999999995</v>
      </c>
      <c r="G112" s="5"/>
    </row>
    <row r="113" spans="1:7" s="6" customFormat="1" ht="20.100000000000001" customHeight="1" x14ac:dyDescent="0.25">
      <c r="A113" s="1" t="s">
        <v>13</v>
      </c>
      <c r="B113" s="1"/>
      <c r="C113" s="2" t="s">
        <v>2</v>
      </c>
      <c r="D113" s="3" t="s">
        <v>3</v>
      </c>
      <c r="E113" s="4" t="s">
        <v>4</v>
      </c>
      <c r="F113" s="4" t="s">
        <v>5</v>
      </c>
      <c r="G113" s="5"/>
    </row>
    <row r="114" spans="1:7" s="6" customFormat="1" ht="20.100000000000001" customHeight="1" x14ac:dyDescent="0.25">
      <c r="A114" s="1"/>
      <c r="B114" s="1"/>
      <c r="C114" s="8">
        <v>45658</v>
      </c>
      <c r="D114" s="9">
        <v>1</v>
      </c>
      <c r="E114" s="10">
        <v>434.97</v>
      </c>
      <c r="F114" s="11">
        <f>E114/D114</f>
        <v>434.97</v>
      </c>
      <c r="G114" s="5"/>
    </row>
    <row r="115" spans="1:7" s="6" customFormat="1" ht="20.100000000000001" customHeight="1" x14ac:dyDescent="0.25">
      <c r="A115" s="1"/>
      <c r="B115" s="1"/>
      <c r="C115" s="8">
        <v>45689</v>
      </c>
      <c r="D115" s="9">
        <v>1</v>
      </c>
      <c r="E115" s="10">
        <v>434.97</v>
      </c>
      <c r="F115" s="11">
        <f>E115/D115</f>
        <v>434.97</v>
      </c>
      <c r="G115" s="5"/>
    </row>
    <row r="116" spans="1:7" s="6" customFormat="1" ht="20.100000000000001" customHeight="1" x14ac:dyDescent="0.25">
      <c r="A116" s="1"/>
      <c r="B116" s="1"/>
      <c r="C116" s="8">
        <v>45717</v>
      </c>
      <c r="D116" s="9">
        <v>1</v>
      </c>
      <c r="E116" s="10">
        <v>434.97</v>
      </c>
      <c r="F116" s="11">
        <f>E116/D116</f>
        <v>434.97</v>
      </c>
      <c r="G116" s="5"/>
    </row>
    <row r="117" spans="1:7" s="6" customFormat="1" ht="20.100000000000001" customHeight="1" x14ac:dyDescent="0.25">
      <c r="A117" s="1"/>
      <c r="B117" s="1"/>
      <c r="C117" s="8">
        <v>45748</v>
      </c>
      <c r="D117" s="9">
        <v>1</v>
      </c>
      <c r="E117" s="10">
        <v>434.97</v>
      </c>
      <c r="F117" s="11">
        <f>E117/D117</f>
        <v>434.97</v>
      </c>
      <c r="G117" s="5"/>
    </row>
    <row r="118" spans="1:7" s="6" customFormat="1" ht="20.100000000000001" customHeight="1" x14ac:dyDescent="0.25">
      <c r="A118" s="1"/>
      <c r="B118" s="1"/>
      <c r="C118" s="8">
        <v>45778</v>
      </c>
      <c r="D118" s="9">
        <v>1</v>
      </c>
      <c r="E118" s="10">
        <v>434.97</v>
      </c>
      <c r="F118" s="11">
        <f t="shared" ref="F118:F122" si="11">E118/D118</f>
        <v>434.97</v>
      </c>
      <c r="G118" s="5"/>
    </row>
    <row r="119" spans="1:7" s="6" customFormat="1" ht="20.100000000000001" customHeight="1" x14ac:dyDescent="0.25">
      <c r="A119" s="1"/>
      <c r="B119" s="1"/>
      <c r="C119" s="8">
        <v>45809</v>
      </c>
      <c r="D119" s="9">
        <v>1</v>
      </c>
      <c r="E119" s="10">
        <v>461.94</v>
      </c>
      <c r="F119" s="11">
        <f t="shared" si="11"/>
        <v>461.94</v>
      </c>
      <c r="G119" s="5"/>
    </row>
    <row r="120" spans="1:7" s="6" customFormat="1" ht="20.100000000000001" customHeight="1" x14ac:dyDescent="0.25">
      <c r="A120" s="1"/>
      <c r="B120" s="1"/>
      <c r="C120" s="8">
        <v>45839</v>
      </c>
      <c r="D120" s="9">
        <v>1</v>
      </c>
      <c r="E120" s="10">
        <v>461.94</v>
      </c>
      <c r="F120" s="11">
        <f t="shared" si="11"/>
        <v>461.94</v>
      </c>
      <c r="G120" s="5"/>
    </row>
    <row r="121" spans="1:7" s="6" customFormat="1" ht="20.100000000000001" customHeight="1" x14ac:dyDescent="0.25">
      <c r="A121" s="1"/>
      <c r="B121" s="1"/>
      <c r="C121" s="8">
        <v>45870</v>
      </c>
      <c r="D121" s="9">
        <v>1</v>
      </c>
      <c r="E121" s="10">
        <v>461.94</v>
      </c>
      <c r="F121" s="11">
        <f t="shared" si="11"/>
        <v>461.94</v>
      </c>
      <c r="G121" s="5"/>
    </row>
    <row r="122" spans="1:7" s="6" customFormat="1" ht="20.100000000000001" customHeight="1" x14ac:dyDescent="0.25">
      <c r="A122" s="1"/>
      <c r="B122" s="1"/>
      <c r="C122" s="8">
        <v>45901</v>
      </c>
      <c r="D122" s="9">
        <v>1</v>
      </c>
      <c r="E122" s="10">
        <v>461.94</v>
      </c>
      <c r="F122" s="11">
        <f t="shared" si="11"/>
        <v>461.94</v>
      </c>
      <c r="G122" s="5"/>
    </row>
    <row r="123" spans="1:7" s="6" customFormat="1" ht="20.100000000000001" customHeight="1" x14ac:dyDescent="0.25">
      <c r="A123" s="1"/>
      <c r="B123" s="1"/>
      <c r="C123" s="8">
        <v>45931</v>
      </c>
      <c r="D123" s="9">
        <v>0</v>
      </c>
      <c r="E123" s="10">
        <v>0</v>
      </c>
      <c r="F123" s="11">
        <v>0</v>
      </c>
      <c r="G123" s="5"/>
    </row>
    <row r="124" spans="1:7" s="6" customFormat="1" ht="20.100000000000001" customHeight="1" x14ac:dyDescent="0.25">
      <c r="A124" s="1"/>
      <c r="B124" s="1"/>
      <c r="C124" s="8">
        <v>45962</v>
      </c>
      <c r="D124" s="9">
        <v>0</v>
      </c>
      <c r="E124" s="10">
        <v>0</v>
      </c>
      <c r="F124" s="11">
        <v>0</v>
      </c>
      <c r="G124" s="5"/>
    </row>
    <row r="125" spans="1:7" s="6" customFormat="1" ht="20.100000000000001" customHeight="1" x14ac:dyDescent="0.25">
      <c r="A125" s="1"/>
      <c r="B125" s="1"/>
      <c r="C125" s="8">
        <v>45992</v>
      </c>
      <c r="D125" s="9">
        <v>0</v>
      </c>
      <c r="E125" s="10">
        <v>0</v>
      </c>
      <c r="F125" s="11">
        <v>0</v>
      </c>
      <c r="G125" s="5"/>
    </row>
    <row r="126" spans="1:7" s="6" customFormat="1" ht="20.100000000000001" customHeight="1" x14ac:dyDescent="0.25">
      <c r="A126" s="1"/>
      <c r="B126" s="1"/>
      <c r="C126" s="8" t="s">
        <v>22</v>
      </c>
      <c r="D126" s="9">
        <f>SUM(D114:D125)</f>
        <v>9</v>
      </c>
      <c r="E126" s="10">
        <f>SUM(E114:E125)</f>
        <v>4022.6100000000006</v>
      </c>
      <c r="F126" s="11">
        <f>SUM(F114:F125)</f>
        <v>4022.6100000000006</v>
      </c>
      <c r="G126" s="5"/>
    </row>
    <row r="127" spans="1:7" s="6" customFormat="1" ht="20.100000000000001" customHeight="1" x14ac:dyDescent="0.25">
      <c r="A127" s="16" t="s">
        <v>14</v>
      </c>
      <c r="B127" s="17" t="s">
        <v>15</v>
      </c>
      <c r="C127" s="2" t="s">
        <v>2</v>
      </c>
      <c r="D127" s="3" t="s">
        <v>3</v>
      </c>
      <c r="E127" s="4" t="s">
        <v>4</v>
      </c>
      <c r="F127" s="4" t="s">
        <v>5</v>
      </c>
      <c r="G127" s="5"/>
    </row>
    <row r="128" spans="1:7" s="6" customFormat="1" ht="20.100000000000001" customHeight="1" x14ac:dyDescent="0.25">
      <c r="A128" s="16"/>
      <c r="B128" s="16"/>
      <c r="C128" s="8">
        <v>45658</v>
      </c>
      <c r="D128" s="18">
        <v>58</v>
      </c>
      <c r="E128" s="11">
        <v>35687.46</v>
      </c>
      <c r="F128" s="11">
        <f t="shared" ref="F128:F139" si="12">E128/D128</f>
        <v>615.30103448275861</v>
      </c>
      <c r="G128" s="5"/>
    </row>
    <row r="129" spans="1:7" s="6" customFormat="1" ht="20.100000000000001" customHeight="1" x14ac:dyDescent="0.25">
      <c r="A129" s="16"/>
      <c r="B129" s="16"/>
      <c r="C129" s="8">
        <v>45689</v>
      </c>
      <c r="D129" s="18">
        <v>58</v>
      </c>
      <c r="E129" s="19">
        <v>38266.5</v>
      </c>
      <c r="F129" s="11">
        <f t="shared" si="12"/>
        <v>659.76724137931035</v>
      </c>
      <c r="G129" s="5"/>
    </row>
    <row r="130" spans="1:7" s="6" customFormat="1" ht="20.100000000000001" customHeight="1" x14ac:dyDescent="0.25">
      <c r="A130" s="16"/>
      <c r="B130" s="16"/>
      <c r="C130" s="8">
        <v>45717</v>
      </c>
      <c r="D130" s="18">
        <v>56</v>
      </c>
      <c r="E130" s="19">
        <v>35991.199999999997</v>
      </c>
      <c r="F130" s="11">
        <f t="shared" si="12"/>
        <v>642.69999999999993</v>
      </c>
      <c r="G130" s="5"/>
    </row>
    <row r="131" spans="1:7" s="6" customFormat="1" ht="20.100000000000001" customHeight="1" x14ac:dyDescent="0.25">
      <c r="A131" s="16"/>
      <c r="B131" s="16"/>
      <c r="C131" s="8">
        <v>45748</v>
      </c>
      <c r="D131" s="18">
        <v>33</v>
      </c>
      <c r="E131" s="19">
        <v>22767</v>
      </c>
      <c r="F131" s="11">
        <f t="shared" si="12"/>
        <v>689.90909090909088</v>
      </c>
      <c r="G131" s="5"/>
    </row>
    <row r="132" spans="1:7" s="6" customFormat="1" ht="20.100000000000001" customHeight="1" x14ac:dyDescent="0.25">
      <c r="A132" s="16"/>
      <c r="B132" s="16"/>
      <c r="C132" s="8">
        <v>45778</v>
      </c>
      <c r="D132" s="18">
        <v>36</v>
      </c>
      <c r="E132" s="20">
        <v>25087.5</v>
      </c>
      <c r="F132" s="11">
        <f t="shared" si="12"/>
        <v>696.875</v>
      </c>
      <c r="G132" s="5"/>
    </row>
    <row r="133" spans="1:7" s="6" customFormat="1" ht="20.100000000000001" customHeight="1" x14ac:dyDescent="0.25">
      <c r="A133" s="16"/>
      <c r="B133" s="16"/>
      <c r="C133" s="8">
        <v>45809</v>
      </c>
      <c r="D133" s="18">
        <v>38</v>
      </c>
      <c r="E133" s="19">
        <v>25323.7</v>
      </c>
      <c r="F133" s="11">
        <f t="shared" si="12"/>
        <v>666.41315789473686</v>
      </c>
      <c r="G133" s="5"/>
    </row>
    <row r="134" spans="1:7" s="6" customFormat="1" ht="20.100000000000001" customHeight="1" x14ac:dyDescent="0.25">
      <c r="A134" s="16"/>
      <c r="B134" s="16"/>
      <c r="C134" s="8">
        <v>45839</v>
      </c>
      <c r="D134" s="18">
        <v>41</v>
      </c>
      <c r="E134" s="19">
        <v>29033.66</v>
      </c>
      <c r="F134" s="11">
        <f t="shared" si="12"/>
        <v>708.13804878048779</v>
      </c>
      <c r="G134" s="5"/>
    </row>
    <row r="135" spans="1:7" s="6" customFormat="1" ht="20.100000000000001" customHeight="1" x14ac:dyDescent="0.25">
      <c r="A135" s="16"/>
      <c r="B135" s="16"/>
      <c r="C135" s="8">
        <v>45870</v>
      </c>
      <c r="D135" s="18">
        <v>44</v>
      </c>
      <c r="E135" s="19">
        <v>30689.46</v>
      </c>
      <c r="F135" s="11">
        <f t="shared" si="12"/>
        <v>697.48772727272728</v>
      </c>
      <c r="G135" s="5"/>
    </row>
    <row r="136" spans="1:7" s="6" customFormat="1" ht="20.100000000000001" customHeight="1" x14ac:dyDescent="0.25">
      <c r="A136" s="16"/>
      <c r="B136" s="16"/>
      <c r="C136" s="8">
        <v>45901</v>
      </c>
      <c r="D136" s="18">
        <v>49</v>
      </c>
      <c r="E136" s="19">
        <v>32363.96</v>
      </c>
      <c r="F136" s="11">
        <f t="shared" si="12"/>
        <v>660.48897959183671</v>
      </c>
      <c r="G136" s="5"/>
    </row>
    <row r="137" spans="1:7" s="6" customFormat="1" ht="20.100000000000001" customHeight="1" x14ac:dyDescent="0.25">
      <c r="A137" s="16"/>
      <c r="B137" s="16"/>
      <c r="C137" s="8">
        <v>45931</v>
      </c>
      <c r="D137" s="18">
        <v>49</v>
      </c>
      <c r="E137" s="19">
        <v>34036.699999999997</v>
      </c>
      <c r="F137" s="11">
        <f t="shared" si="12"/>
        <v>694.62653061224489</v>
      </c>
      <c r="G137" s="5"/>
    </row>
    <row r="138" spans="1:7" s="6" customFormat="1" ht="20.100000000000001" customHeight="1" x14ac:dyDescent="0.25">
      <c r="A138" s="16"/>
      <c r="B138" s="16"/>
      <c r="C138" s="8">
        <v>45962</v>
      </c>
      <c r="D138" s="18">
        <v>48</v>
      </c>
      <c r="E138" s="19">
        <v>32067.759999999998</v>
      </c>
      <c r="F138" s="11">
        <f t="shared" si="12"/>
        <v>668.07833333333326</v>
      </c>
      <c r="G138" s="5"/>
    </row>
    <row r="139" spans="1:7" s="6" customFormat="1" ht="20.100000000000001" customHeight="1" x14ac:dyDescent="0.25">
      <c r="A139" s="16"/>
      <c r="B139" s="16"/>
      <c r="C139" s="8">
        <v>45992</v>
      </c>
      <c r="D139" s="18">
        <v>49</v>
      </c>
      <c r="E139" s="19">
        <v>37180.639999999999</v>
      </c>
      <c r="F139" s="11">
        <f t="shared" si="12"/>
        <v>758.78857142857146</v>
      </c>
      <c r="G139" s="5"/>
    </row>
    <row r="140" spans="1:7" s="6" customFormat="1" ht="20.100000000000001" customHeight="1" x14ac:dyDescent="0.25">
      <c r="A140" s="16"/>
      <c r="B140" s="16"/>
      <c r="C140" s="8" t="s">
        <v>22</v>
      </c>
      <c r="D140" s="18">
        <f>SUM(D128:D139)</f>
        <v>559</v>
      </c>
      <c r="E140" s="19">
        <f>SUM(E128:E139)</f>
        <v>378495.54000000004</v>
      </c>
      <c r="F140" s="11">
        <f>SUM(F128:F139)</f>
        <v>8158.5737156850983</v>
      </c>
      <c r="G140" s="5"/>
    </row>
    <row r="141" spans="1:7" s="6" customFormat="1" ht="20.100000000000001" customHeight="1" x14ac:dyDescent="0.25">
      <c r="A141" s="16" t="s">
        <v>16</v>
      </c>
      <c r="B141" s="17" t="s">
        <v>15</v>
      </c>
      <c r="C141" s="2" t="s">
        <v>2</v>
      </c>
      <c r="D141" s="3" t="s">
        <v>3</v>
      </c>
      <c r="E141" s="4" t="s">
        <v>4</v>
      </c>
      <c r="F141" s="4" t="s">
        <v>5</v>
      </c>
      <c r="G141" s="5"/>
    </row>
    <row r="142" spans="1:7" s="6" customFormat="1" ht="20.100000000000001" customHeight="1" x14ac:dyDescent="0.25">
      <c r="A142" s="16"/>
      <c r="B142" s="16"/>
      <c r="C142" s="8">
        <v>45658</v>
      </c>
      <c r="D142" s="18">
        <v>89</v>
      </c>
      <c r="E142" s="19">
        <v>37214.78</v>
      </c>
      <c r="F142" s="11">
        <f>E142/D142</f>
        <v>418.14359550561795</v>
      </c>
      <c r="G142" s="5"/>
    </row>
    <row r="143" spans="1:7" s="6" customFormat="1" ht="20.100000000000001" customHeight="1" x14ac:dyDescent="0.25">
      <c r="A143" s="16"/>
      <c r="B143" s="16"/>
      <c r="C143" s="8">
        <v>45689</v>
      </c>
      <c r="D143" s="18">
        <v>79</v>
      </c>
      <c r="E143" s="19">
        <v>32760.7</v>
      </c>
      <c r="F143" s="11">
        <f>E143/D143</f>
        <v>414.69240506329118</v>
      </c>
      <c r="G143" s="5"/>
    </row>
    <row r="144" spans="1:7" s="6" customFormat="1" ht="20.100000000000001" customHeight="1" x14ac:dyDescent="0.25">
      <c r="A144" s="16"/>
      <c r="B144" s="16"/>
      <c r="C144" s="8">
        <v>45717</v>
      </c>
      <c r="D144" s="18">
        <v>84</v>
      </c>
      <c r="E144" s="19">
        <v>34664.199999999997</v>
      </c>
      <c r="F144" s="11">
        <f>E144/D144</f>
        <v>412.6690476190476</v>
      </c>
      <c r="G144" s="5"/>
    </row>
    <row r="145" spans="1:7" s="6" customFormat="1" ht="20.100000000000001" customHeight="1" x14ac:dyDescent="0.25">
      <c r="A145" s="16"/>
      <c r="B145" s="16"/>
      <c r="C145" s="8">
        <v>45748</v>
      </c>
      <c r="D145" s="18">
        <v>53</v>
      </c>
      <c r="E145" s="19">
        <v>19228.7</v>
      </c>
      <c r="F145" s="11">
        <f>E145/D145</f>
        <v>362.80566037735849</v>
      </c>
      <c r="G145" s="5"/>
    </row>
    <row r="146" spans="1:7" s="6" customFormat="1" ht="20.100000000000001" customHeight="1" x14ac:dyDescent="0.25">
      <c r="A146" s="16"/>
      <c r="B146" s="16"/>
      <c r="C146" s="8">
        <v>45778</v>
      </c>
      <c r="D146" s="18">
        <v>70</v>
      </c>
      <c r="E146" s="19">
        <v>27081.9</v>
      </c>
      <c r="F146" s="11">
        <f>E146/D146</f>
        <v>386.88428571428574</v>
      </c>
      <c r="G146" s="5"/>
    </row>
    <row r="147" spans="1:7" s="6" customFormat="1" ht="20.100000000000001" customHeight="1" x14ac:dyDescent="0.25">
      <c r="A147" s="16"/>
      <c r="B147" s="16"/>
      <c r="C147" s="8">
        <v>45809</v>
      </c>
      <c r="D147" s="18">
        <v>74</v>
      </c>
      <c r="E147" s="19">
        <v>28173.8</v>
      </c>
      <c r="F147" s="11">
        <f t="shared" ref="F147:F153" si="13">E147/D147</f>
        <v>380.72702702702702</v>
      </c>
      <c r="G147" s="5"/>
    </row>
    <row r="148" spans="1:7" s="6" customFormat="1" ht="20.100000000000001" customHeight="1" x14ac:dyDescent="0.25">
      <c r="A148" s="16"/>
      <c r="B148" s="16"/>
      <c r="C148" s="8">
        <v>45839</v>
      </c>
      <c r="D148" s="18">
        <v>84</v>
      </c>
      <c r="E148" s="19">
        <v>46661.25</v>
      </c>
      <c r="F148" s="11">
        <f t="shared" si="13"/>
        <v>555.49107142857144</v>
      </c>
      <c r="G148" s="5"/>
    </row>
    <row r="149" spans="1:7" s="6" customFormat="1" ht="20.100000000000001" customHeight="1" x14ac:dyDescent="0.25">
      <c r="A149" s="16"/>
      <c r="B149" s="16"/>
      <c r="C149" s="8">
        <v>45870</v>
      </c>
      <c r="D149" s="18">
        <v>90</v>
      </c>
      <c r="E149" s="19">
        <v>38781.25</v>
      </c>
      <c r="F149" s="11">
        <f t="shared" si="13"/>
        <v>430.90277777777777</v>
      </c>
      <c r="G149" s="5"/>
    </row>
    <row r="150" spans="1:7" s="6" customFormat="1" ht="20.100000000000001" customHeight="1" x14ac:dyDescent="0.25">
      <c r="A150" s="16"/>
      <c r="B150" s="16"/>
      <c r="C150" s="8">
        <v>45901</v>
      </c>
      <c r="D150" s="18">
        <v>101</v>
      </c>
      <c r="E150" s="19">
        <v>45545</v>
      </c>
      <c r="F150" s="11">
        <f t="shared" si="13"/>
        <v>450.94059405940595</v>
      </c>
      <c r="G150" s="5"/>
    </row>
    <row r="151" spans="1:7" s="6" customFormat="1" ht="20.100000000000001" customHeight="1" x14ac:dyDescent="0.25">
      <c r="A151" s="16"/>
      <c r="B151" s="16"/>
      <c r="C151" s="8">
        <v>45931</v>
      </c>
      <c r="D151" s="18">
        <v>102</v>
      </c>
      <c r="E151" s="19">
        <v>47652.3</v>
      </c>
      <c r="F151" s="11">
        <f t="shared" si="13"/>
        <v>467.17941176470589</v>
      </c>
      <c r="G151" s="5"/>
    </row>
    <row r="152" spans="1:7" s="6" customFormat="1" ht="20.100000000000001" customHeight="1" x14ac:dyDescent="0.25">
      <c r="A152" s="16"/>
      <c r="B152" s="16"/>
      <c r="C152" s="8">
        <v>45962</v>
      </c>
      <c r="D152" s="18">
        <v>96</v>
      </c>
      <c r="E152" s="19">
        <v>39636.400000000001</v>
      </c>
      <c r="F152" s="11">
        <f t="shared" si="13"/>
        <v>412.87916666666666</v>
      </c>
      <c r="G152" s="5"/>
    </row>
    <row r="153" spans="1:7" s="6" customFormat="1" ht="20.100000000000001" customHeight="1" x14ac:dyDescent="0.25">
      <c r="A153" s="16"/>
      <c r="B153" s="16"/>
      <c r="C153" s="8">
        <v>45992</v>
      </c>
      <c r="D153" s="18">
        <v>93</v>
      </c>
      <c r="E153" s="19">
        <v>44142.2</v>
      </c>
      <c r="F153" s="11">
        <f t="shared" si="13"/>
        <v>474.64731182795697</v>
      </c>
      <c r="G153" s="5"/>
    </row>
    <row r="154" spans="1:7" s="6" customFormat="1" ht="20.100000000000001" customHeight="1" x14ac:dyDescent="0.25">
      <c r="A154" s="16"/>
      <c r="B154" s="16"/>
      <c r="C154" s="8" t="s">
        <v>22</v>
      </c>
      <c r="D154" s="18">
        <f>SUM(D142:D153)</f>
        <v>1015</v>
      </c>
      <c r="E154" s="19">
        <f>SUM(E142:E153)</f>
        <v>441542.48</v>
      </c>
      <c r="F154" s="11">
        <f>SUM(F142:F153)</f>
        <v>5167.9623548317131</v>
      </c>
      <c r="G154" s="5"/>
    </row>
    <row r="155" spans="1:7" s="6" customFormat="1" ht="20.100000000000001" customHeight="1" x14ac:dyDescent="0.25">
      <c r="A155" s="16" t="s">
        <v>17</v>
      </c>
      <c r="B155" s="1" t="s">
        <v>1</v>
      </c>
      <c r="C155" s="2" t="s">
        <v>2</v>
      </c>
      <c r="D155" s="3" t="s">
        <v>3</v>
      </c>
      <c r="E155" s="4" t="s">
        <v>4</v>
      </c>
      <c r="F155" s="4" t="s">
        <v>5</v>
      </c>
      <c r="G155" s="5"/>
    </row>
    <row r="156" spans="1:7" s="6" customFormat="1" ht="20.100000000000001" customHeight="1" x14ac:dyDescent="0.25">
      <c r="A156" s="16"/>
      <c r="B156" s="16"/>
      <c r="C156" s="8">
        <v>45658</v>
      </c>
      <c r="D156" s="18">
        <v>645</v>
      </c>
      <c r="E156" s="19">
        <v>886607.71</v>
      </c>
      <c r="F156" s="11">
        <f t="shared" ref="F156:F167" si="14">E156/D156</f>
        <v>1374.5855968992248</v>
      </c>
      <c r="G156" s="5"/>
    </row>
    <row r="157" spans="1:7" s="6" customFormat="1" ht="20.100000000000001" customHeight="1" x14ac:dyDescent="0.25">
      <c r="A157" s="16"/>
      <c r="B157" s="16"/>
      <c r="C157" s="21">
        <v>45689</v>
      </c>
      <c r="D157" s="18">
        <v>643</v>
      </c>
      <c r="E157" s="22">
        <v>884620.17</v>
      </c>
      <c r="F157" s="22">
        <f t="shared" si="14"/>
        <v>1375.7700933125973</v>
      </c>
      <c r="G157" s="5"/>
    </row>
    <row r="158" spans="1:7" s="6" customFormat="1" ht="20.100000000000001" customHeight="1" x14ac:dyDescent="0.25">
      <c r="A158" s="16"/>
      <c r="B158" s="16"/>
      <c r="C158" s="21">
        <v>45717</v>
      </c>
      <c r="D158" s="18">
        <v>642</v>
      </c>
      <c r="E158" s="19">
        <v>907900.99</v>
      </c>
      <c r="F158" s="11">
        <f t="shared" si="14"/>
        <v>1414.1759968847352</v>
      </c>
      <c r="G158" s="5"/>
    </row>
    <row r="159" spans="1:7" s="6" customFormat="1" ht="20.100000000000001" customHeight="1" x14ac:dyDescent="0.25">
      <c r="A159" s="16"/>
      <c r="B159" s="16"/>
      <c r="C159" s="21">
        <v>45748</v>
      </c>
      <c r="D159" s="18">
        <v>646</v>
      </c>
      <c r="E159" s="19">
        <v>926295.23</v>
      </c>
      <c r="F159" s="11">
        <f t="shared" si="14"/>
        <v>1433.8935448916409</v>
      </c>
      <c r="G159" s="5"/>
    </row>
    <row r="160" spans="1:7" s="6" customFormat="1" ht="20.100000000000001" customHeight="1" x14ac:dyDescent="0.25">
      <c r="A160" s="16"/>
      <c r="B160" s="16"/>
      <c r="C160" s="8">
        <v>45778</v>
      </c>
      <c r="D160" s="18">
        <v>646</v>
      </c>
      <c r="E160" s="23">
        <v>925649.23</v>
      </c>
      <c r="F160" s="11">
        <f t="shared" si="14"/>
        <v>1432.8935448916409</v>
      </c>
      <c r="G160" s="5"/>
    </row>
    <row r="161" spans="1:7" s="6" customFormat="1" ht="20.100000000000001" customHeight="1" x14ac:dyDescent="0.25">
      <c r="A161" s="16"/>
      <c r="B161" s="16"/>
      <c r="C161" s="21">
        <v>45809</v>
      </c>
      <c r="D161" s="18">
        <v>646</v>
      </c>
      <c r="E161" s="19">
        <v>925649.2</v>
      </c>
      <c r="F161" s="11">
        <f t="shared" si="14"/>
        <v>1432.8934984520124</v>
      </c>
      <c r="G161" s="5"/>
    </row>
    <row r="162" spans="1:7" s="6" customFormat="1" ht="20.100000000000001" customHeight="1" x14ac:dyDescent="0.25">
      <c r="A162" s="16"/>
      <c r="B162" s="16"/>
      <c r="C162" s="21">
        <v>45839</v>
      </c>
      <c r="D162" s="18">
        <v>646</v>
      </c>
      <c r="E162" s="23">
        <v>1038644.04</v>
      </c>
      <c r="F162" s="11">
        <f t="shared" si="14"/>
        <v>1607.8081114551085</v>
      </c>
      <c r="G162" s="5"/>
    </row>
    <row r="163" spans="1:7" s="6" customFormat="1" ht="20.100000000000001" customHeight="1" x14ac:dyDescent="0.25">
      <c r="A163" s="16"/>
      <c r="B163" s="16"/>
      <c r="C163" s="21">
        <v>45870</v>
      </c>
      <c r="D163" s="18">
        <v>646</v>
      </c>
      <c r="E163" s="23">
        <v>981524.72</v>
      </c>
      <c r="F163" s="11">
        <f t="shared" si="14"/>
        <v>1519.3881114551084</v>
      </c>
      <c r="G163" s="5"/>
    </row>
    <row r="164" spans="1:7" s="6" customFormat="1" ht="20.100000000000001" customHeight="1" x14ac:dyDescent="0.25">
      <c r="A164" s="16"/>
      <c r="B164" s="16"/>
      <c r="C164" s="8">
        <v>45901</v>
      </c>
      <c r="D164" s="18">
        <v>645</v>
      </c>
      <c r="E164" s="19">
        <v>983742.83</v>
      </c>
      <c r="F164" s="11">
        <f t="shared" si="14"/>
        <v>1525.1826821705426</v>
      </c>
      <c r="G164" s="5"/>
    </row>
    <row r="165" spans="1:7" s="6" customFormat="1" ht="20.100000000000001" customHeight="1" x14ac:dyDescent="0.25">
      <c r="A165" s="16"/>
      <c r="B165" s="16"/>
      <c r="C165" s="21">
        <v>45931</v>
      </c>
      <c r="D165" s="18">
        <v>641</v>
      </c>
      <c r="E165" s="23">
        <v>972712.8</v>
      </c>
      <c r="F165" s="11">
        <f t="shared" si="14"/>
        <v>1517.4926677067083</v>
      </c>
      <c r="G165" s="5"/>
    </row>
    <row r="166" spans="1:7" s="6" customFormat="1" ht="20.100000000000001" customHeight="1" x14ac:dyDescent="0.25">
      <c r="A166" s="16"/>
      <c r="B166" s="16"/>
      <c r="C166" s="21">
        <v>45962</v>
      </c>
      <c r="D166" s="18">
        <v>644</v>
      </c>
      <c r="E166" s="24">
        <v>978327.81</v>
      </c>
      <c r="F166" s="11">
        <f t="shared" si="14"/>
        <v>1519.1425621118012</v>
      </c>
      <c r="G166" s="5"/>
    </row>
    <row r="167" spans="1:7" s="6" customFormat="1" ht="20.100000000000001" customHeight="1" x14ac:dyDescent="0.25">
      <c r="A167" s="16"/>
      <c r="B167" s="16"/>
      <c r="C167" s="8">
        <v>45992</v>
      </c>
      <c r="D167" s="18">
        <v>643</v>
      </c>
      <c r="E167" s="25">
        <v>977319.07</v>
      </c>
      <c r="F167" s="11">
        <f t="shared" si="14"/>
        <v>1519.9363452566095</v>
      </c>
      <c r="G167" s="5"/>
    </row>
    <row r="168" spans="1:7" s="6" customFormat="1" ht="20.100000000000001" customHeight="1" x14ac:dyDescent="0.25">
      <c r="A168" s="16"/>
      <c r="B168" s="16"/>
      <c r="C168" s="8" t="s">
        <v>22</v>
      </c>
      <c r="D168" s="18">
        <f>SUM(D156:D167)</f>
        <v>7733</v>
      </c>
      <c r="E168" s="31">
        <f>SUM(E156:E167)</f>
        <v>11388993.800000001</v>
      </c>
      <c r="F168" s="11">
        <f>SUM(F156:F167)</f>
        <v>17673.162755487727</v>
      </c>
      <c r="G168" s="5"/>
    </row>
    <row r="169" spans="1:7" s="6" customFormat="1" ht="20.100000000000001" customHeight="1" x14ac:dyDescent="0.25">
      <c r="A169" s="16" t="s">
        <v>18</v>
      </c>
      <c r="B169" s="16" t="s">
        <v>1</v>
      </c>
      <c r="C169" s="2" t="s">
        <v>2</v>
      </c>
      <c r="D169" s="3" t="s">
        <v>3</v>
      </c>
      <c r="E169" s="4" t="s">
        <v>4</v>
      </c>
      <c r="F169" s="4" t="s">
        <v>5</v>
      </c>
      <c r="G169" s="5"/>
    </row>
    <row r="170" spans="1:7" s="6" customFormat="1" ht="20.100000000000001" customHeight="1" x14ac:dyDescent="0.25">
      <c r="A170" s="16"/>
      <c r="B170" s="16"/>
      <c r="C170" s="8">
        <v>45658</v>
      </c>
      <c r="D170" s="26">
        <v>656</v>
      </c>
      <c r="E170" s="19">
        <v>1955720.26</v>
      </c>
      <c r="F170" s="11">
        <f>E170/D170</f>
        <v>2981.2808841463416</v>
      </c>
      <c r="G170" s="5"/>
    </row>
    <row r="171" spans="1:7" s="6" customFormat="1" ht="20.100000000000001" customHeight="1" x14ac:dyDescent="0.25">
      <c r="A171" s="16"/>
      <c r="B171" s="16"/>
      <c r="C171" s="21">
        <v>45689</v>
      </c>
      <c r="D171" s="18">
        <v>659</v>
      </c>
      <c r="E171" s="11">
        <v>1063280</v>
      </c>
      <c r="F171" s="11">
        <f>E171/D171</f>
        <v>1613.4749620637328</v>
      </c>
      <c r="G171" s="5"/>
    </row>
    <row r="172" spans="1:7" s="6" customFormat="1" ht="20.100000000000001" customHeight="1" x14ac:dyDescent="0.25">
      <c r="A172" s="16"/>
      <c r="B172" s="16"/>
      <c r="C172" s="8">
        <v>45717</v>
      </c>
      <c r="D172" s="18">
        <v>659</v>
      </c>
      <c r="E172" s="23">
        <v>1995462.69</v>
      </c>
      <c r="F172" s="11">
        <f>E172/D172</f>
        <v>3028.0162215477994</v>
      </c>
      <c r="G172" s="5"/>
    </row>
    <row r="173" spans="1:7" s="6" customFormat="1" ht="20.100000000000001" customHeight="1" x14ac:dyDescent="0.25">
      <c r="A173" s="16"/>
      <c r="B173" s="16"/>
      <c r="C173" s="21">
        <v>45748</v>
      </c>
      <c r="D173" s="18">
        <v>659</v>
      </c>
      <c r="E173" s="23">
        <v>1460757.56</v>
      </c>
      <c r="F173" s="11">
        <f>E173/D173</f>
        <v>2216.6275569044005</v>
      </c>
      <c r="G173" s="5"/>
    </row>
    <row r="174" spans="1:7" s="6" customFormat="1" ht="20.100000000000001" customHeight="1" x14ac:dyDescent="0.25">
      <c r="A174" s="16"/>
      <c r="B174" s="16"/>
      <c r="C174" s="8">
        <v>45778</v>
      </c>
      <c r="D174" s="18">
        <v>655</v>
      </c>
      <c r="E174" s="23">
        <v>1821341.32</v>
      </c>
      <c r="F174" s="11">
        <f>E174/D174</f>
        <v>2780.6737709923664</v>
      </c>
      <c r="G174" s="5"/>
    </row>
    <row r="175" spans="1:7" s="6" customFormat="1" ht="20.100000000000001" customHeight="1" x14ac:dyDescent="0.25">
      <c r="A175" s="16"/>
      <c r="B175" s="16"/>
      <c r="C175" s="21">
        <v>45809</v>
      </c>
      <c r="D175" s="18">
        <v>655</v>
      </c>
      <c r="E175" s="23">
        <v>1530846.9</v>
      </c>
      <c r="F175" s="11">
        <f t="shared" ref="F175:F181" si="15">E175/D175</f>
        <v>2337.1708396946565</v>
      </c>
      <c r="G175" s="5"/>
    </row>
    <row r="176" spans="1:7" s="6" customFormat="1" ht="20.100000000000001" customHeight="1" x14ac:dyDescent="0.25">
      <c r="A176" s="16"/>
      <c r="B176" s="16"/>
      <c r="C176" s="8">
        <v>45839</v>
      </c>
      <c r="D176" s="18">
        <v>650</v>
      </c>
      <c r="E176" s="23">
        <v>1530846.9</v>
      </c>
      <c r="F176" s="11">
        <f t="shared" si="15"/>
        <v>2355.1490769230768</v>
      </c>
      <c r="G176" s="5"/>
    </row>
    <row r="177" spans="1:7" s="6" customFormat="1" ht="20.100000000000001" customHeight="1" x14ac:dyDescent="0.25">
      <c r="A177" s="16"/>
      <c r="B177" s="16"/>
      <c r="C177" s="21">
        <v>45870</v>
      </c>
      <c r="D177" s="27">
        <v>650</v>
      </c>
      <c r="E177" s="14">
        <v>7434995.9400000004</v>
      </c>
      <c r="F177" s="14">
        <f t="shared" si="15"/>
        <v>11438.455292307694</v>
      </c>
      <c r="G177" s="5"/>
    </row>
    <row r="178" spans="1:7" s="6" customFormat="1" ht="20.100000000000001" customHeight="1" x14ac:dyDescent="0.25">
      <c r="A178" s="16"/>
      <c r="B178" s="16"/>
      <c r="C178" s="8">
        <v>45901</v>
      </c>
      <c r="D178" s="28">
        <v>658</v>
      </c>
      <c r="E178" s="23">
        <v>2027145.65</v>
      </c>
      <c r="F178" s="11">
        <f t="shared" si="15"/>
        <v>3080.7684650455926</v>
      </c>
      <c r="G178" s="5"/>
    </row>
    <row r="179" spans="1:7" s="6" customFormat="1" ht="20.100000000000001" customHeight="1" x14ac:dyDescent="0.25">
      <c r="A179" s="16"/>
      <c r="B179" s="16"/>
      <c r="C179" s="21">
        <v>45931</v>
      </c>
      <c r="D179" s="28">
        <v>658</v>
      </c>
      <c r="E179" s="23">
        <v>2143211.7000000002</v>
      </c>
      <c r="F179" s="11">
        <f t="shared" si="15"/>
        <v>3257.1606382978725</v>
      </c>
      <c r="G179" s="5"/>
    </row>
    <row r="180" spans="1:7" s="6" customFormat="1" ht="20.100000000000001" customHeight="1" x14ac:dyDescent="0.25">
      <c r="A180" s="16"/>
      <c r="B180" s="16"/>
      <c r="C180" s="8">
        <v>45962</v>
      </c>
      <c r="D180" s="28">
        <v>657</v>
      </c>
      <c r="E180" s="23">
        <v>2106397.9300000002</v>
      </c>
      <c r="F180" s="11">
        <f t="shared" si="15"/>
        <v>3206.0851293759515</v>
      </c>
      <c r="G180" s="5"/>
    </row>
    <row r="181" spans="1:7" s="6" customFormat="1" ht="20.100000000000001" customHeight="1" x14ac:dyDescent="0.25">
      <c r="A181" s="16"/>
      <c r="B181" s="16"/>
      <c r="C181" s="21">
        <v>45992</v>
      </c>
      <c r="D181" s="29">
        <v>653</v>
      </c>
      <c r="E181" s="23">
        <v>2084954.75</v>
      </c>
      <c r="F181" s="11">
        <f t="shared" si="15"/>
        <v>3192.8862940275649</v>
      </c>
      <c r="G181" s="5"/>
    </row>
    <row r="182" spans="1:7" s="6" customFormat="1" ht="20.100000000000001" customHeight="1" x14ac:dyDescent="0.25">
      <c r="A182" s="16"/>
      <c r="B182" s="16"/>
      <c r="C182" s="21" t="s">
        <v>22</v>
      </c>
      <c r="D182" s="18">
        <f>SUM(D170:D181)</f>
        <v>7869</v>
      </c>
      <c r="E182" s="23">
        <f>SUM(E170:E181)</f>
        <v>27154961.599999998</v>
      </c>
      <c r="F182" s="11">
        <f>SUM(F170:F181)</f>
        <v>41487.749131327051</v>
      </c>
      <c r="G182" s="5"/>
    </row>
    <row r="183" spans="1:7" s="6" customFormat="1" ht="20.100000000000001" customHeight="1" x14ac:dyDescent="0.25">
      <c r="A183" s="16" t="s">
        <v>19</v>
      </c>
      <c r="B183" s="16" t="s">
        <v>1</v>
      </c>
      <c r="C183" s="2" t="s">
        <v>2</v>
      </c>
      <c r="D183" s="3" t="s">
        <v>3</v>
      </c>
      <c r="E183" s="4" t="s">
        <v>4</v>
      </c>
      <c r="F183" s="4" t="s">
        <v>5</v>
      </c>
      <c r="G183" s="5"/>
    </row>
    <row r="184" spans="1:7" s="6" customFormat="1" ht="20.100000000000001" customHeight="1" x14ac:dyDescent="0.25">
      <c r="A184" s="16"/>
      <c r="B184" s="16"/>
      <c r="C184" s="8">
        <v>45658</v>
      </c>
      <c r="D184" s="29">
        <v>463</v>
      </c>
      <c r="E184" s="19">
        <v>20620.29</v>
      </c>
      <c r="F184" s="11">
        <f>E184/D184</f>
        <v>44.536263498920086</v>
      </c>
      <c r="G184" s="5"/>
    </row>
    <row r="185" spans="1:7" s="6" customFormat="1" ht="20.100000000000001" customHeight="1" x14ac:dyDescent="0.25">
      <c r="A185" s="16"/>
      <c r="B185" s="16"/>
      <c r="C185" s="8">
        <v>45689</v>
      </c>
      <c r="D185" s="29">
        <v>463</v>
      </c>
      <c r="E185" s="19">
        <v>17535.53</v>
      </c>
      <c r="F185" s="11">
        <f>E185/D185</f>
        <v>37.87371490280777</v>
      </c>
      <c r="G185" s="5"/>
    </row>
    <row r="186" spans="1:7" s="6" customFormat="1" ht="20.100000000000001" customHeight="1" x14ac:dyDescent="0.25">
      <c r="A186" s="16"/>
      <c r="B186" s="16"/>
      <c r="C186" s="8">
        <v>45717</v>
      </c>
      <c r="D186" s="29">
        <v>463</v>
      </c>
      <c r="E186" s="23">
        <v>20186.400000000001</v>
      </c>
      <c r="F186" s="11">
        <f>E186/D186</f>
        <v>43.599136069114472</v>
      </c>
      <c r="G186" s="5"/>
    </row>
    <row r="187" spans="1:7" s="6" customFormat="1" ht="20.100000000000001" customHeight="1" x14ac:dyDescent="0.25">
      <c r="A187" s="16"/>
      <c r="B187" s="16"/>
      <c r="C187" s="8">
        <v>45748</v>
      </c>
      <c r="D187" s="29">
        <v>464</v>
      </c>
      <c r="E187" s="23">
        <v>22385.1</v>
      </c>
      <c r="F187" s="11">
        <f t="shared" ref="F187:F195" si="16">E187/D187</f>
        <v>48.243749999999999</v>
      </c>
      <c r="G187" s="5"/>
    </row>
    <row r="188" spans="1:7" s="6" customFormat="1" ht="20.100000000000001" customHeight="1" x14ac:dyDescent="0.25">
      <c r="A188" s="16"/>
      <c r="B188" s="16"/>
      <c r="C188" s="8">
        <v>45778</v>
      </c>
      <c r="D188" s="29">
        <v>463</v>
      </c>
      <c r="E188" s="23">
        <v>22569.360000000001</v>
      </c>
      <c r="F188" s="11">
        <f t="shared" si="16"/>
        <v>48.745917926565873</v>
      </c>
      <c r="G188" s="5"/>
    </row>
    <row r="189" spans="1:7" s="6" customFormat="1" ht="20.100000000000001" customHeight="1" x14ac:dyDescent="0.25">
      <c r="A189" s="16"/>
      <c r="B189" s="16"/>
      <c r="C189" s="8">
        <v>45809</v>
      </c>
      <c r="D189" s="29">
        <v>463</v>
      </c>
      <c r="E189" s="23">
        <v>24170.32</v>
      </c>
      <c r="F189" s="11">
        <f t="shared" si="16"/>
        <v>52.203714902807775</v>
      </c>
      <c r="G189" s="5"/>
    </row>
    <row r="190" spans="1:7" s="6" customFormat="1" ht="20.100000000000001" customHeight="1" x14ac:dyDescent="0.25">
      <c r="A190" s="16"/>
      <c r="B190" s="16"/>
      <c r="C190" s="8">
        <v>45839</v>
      </c>
      <c r="D190" s="29">
        <v>463</v>
      </c>
      <c r="E190" s="23">
        <v>24491.91</v>
      </c>
      <c r="F190" s="11">
        <f t="shared" si="16"/>
        <v>52.898293736501081</v>
      </c>
      <c r="G190" s="5"/>
    </row>
    <row r="191" spans="1:7" s="6" customFormat="1" ht="20.100000000000001" customHeight="1" x14ac:dyDescent="0.25">
      <c r="A191" s="16"/>
      <c r="B191" s="16"/>
      <c r="C191" s="8">
        <v>45870</v>
      </c>
      <c r="D191" s="29">
        <v>458</v>
      </c>
      <c r="E191" s="23">
        <v>23868.09</v>
      </c>
      <c r="F191" s="11">
        <f t="shared" si="16"/>
        <v>52.113733624454149</v>
      </c>
      <c r="G191" s="5"/>
    </row>
    <row r="192" spans="1:7" s="6" customFormat="1" ht="20.100000000000001" customHeight="1" x14ac:dyDescent="0.25">
      <c r="A192" s="16"/>
      <c r="B192" s="16"/>
      <c r="C192" s="8">
        <v>45901</v>
      </c>
      <c r="D192" s="29">
        <v>461</v>
      </c>
      <c r="E192" s="23">
        <v>24361.7</v>
      </c>
      <c r="F192" s="11">
        <f t="shared" si="16"/>
        <v>52.845336225596533</v>
      </c>
      <c r="G192" s="5"/>
    </row>
    <row r="193" spans="1:7" s="6" customFormat="1" ht="20.100000000000001" customHeight="1" x14ac:dyDescent="0.25">
      <c r="A193" s="16"/>
      <c r="B193" s="16"/>
      <c r="C193" s="8">
        <v>45931</v>
      </c>
      <c r="D193" s="29">
        <v>459</v>
      </c>
      <c r="E193" s="23">
        <v>24441.96</v>
      </c>
      <c r="F193" s="11">
        <f t="shared" si="16"/>
        <v>53.250457516339864</v>
      </c>
      <c r="G193" s="5"/>
    </row>
    <row r="194" spans="1:7" s="6" customFormat="1" ht="20.100000000000001" customHeight="1" x14ac:dyDescent="0.25">
      <c r="A194" s="16"/>
      <c r="B194" s="16"/>
      <c r="C194" s="8">
        <v>45962</v>
      </c>
      <c r="D194" s="29">
        <v>458</v>
      </c>
      <c r="E194" s="23">
        <v>24404.97</v>
      </c>
      <c r="F194" s="11">
        <f t="shared" si="16"/>
        <v>53.285960698689962</v>
      </c>
      <c r="G194" s="5"/>
    </row>
    <row r="195" spans="1:7" s="6" customFormat="1" ht="20.100000000000001" customHeight="1" x14ac:dyDescent="0.25">
      <c r="A195" s="16"/>
      <c r="B195" s="16"/>
      <c r="C195" s="8">
        <v>45992</v>
      </c>
      <c r="D195" s="29">
        <v>458</v>
      </c>
      <c r="E195" s="24">
        <v>24407.46</v>
      </c>
      <c r="F195" s="11">
        <f t="shared" si="16"/>
        <v>53.291397379912659</v>
      </c>
      <c r="G195" s="5"/>
    </row>
    <row r="196" spans="1:7" s="6" customFormat="1" ht="20.100000000000001" customHeight="1" x14ac:dyDescent="0.25">
      <c r="A196" s="16"/>
      <c r="B196" s="16"/>
      <c r="C196" s="8" t="s">
        <v>22</v>
      </c>
      <c r="D196" s="29">
        <f>SUM(D184:D195)</f>
        <v>5536</v>
      </c>
      <c r="E196" s="11">
        <f>SUM(E184:E195)</f>
        <v>273443.09000000003</v>
      </c>
      <c r="F196" s="11">
        <f>SUM(F184:F195)</f>
        <v>592.88767648171017</v>
      </c>
      <c r="G196" s="5"/>
    </row>
    <row r="197" spans="1:7" s="6" customFormat="1" ht="20.100000000000001" customHeight="1" x14ac:dyDescent="0.25">
      <c r="A197" s="16"/>
      <c r="B197" s="16"/>
      <c r="C197" s="2" t="s">
        <v>2</v>
      </c>
      <c r="D197" s="3" t="s">
        <v>3</v>
      </c>
      <c r="E197" s="4" t="s">
        <v>4</v>
      </c>
      <c r="F197" s="4" t="s">
        <v>5</v>
      </c>
      <c r="G197" s="5"/>
    </row>
    <row r="198" spans="1:7" s="6" customFormat="1" ht="20.100000000000001" customHeight="1" x14ac:dyDescent="0.25">
      <c r="A198" s="16" t="s">
        <v>20</v>
      </c>
      <c r="B198" s="16" t="s">
        <v>1</v>
      </c>
      <c r="C198" s="8">
        <v>45658</v>
      </c>
      <c r="D198" s="29">
        <v>195</v>
      </c>
      <c r="E198" s="11">
        <v>904.8</v>
      </c>
      <c r="F198" s="11">
        <f>E198/D198</f>
        <v>4.6399999999999997</v>
      </c>
      <c r="G198" s="5"/>
    </row>
    <row r="199" spans="1:7" s="6" customFormat="1" ht="20.100000000000001" customHeight="1" x14ac:dyDescent="0.25">
      <c r="A199" s="32" t="s">
        <v>21</v>
      </c>
      <c r="B199" s="33"/>
      <c r="C199" s="8">
        <v>45689</v>
      </c>
      <c r="D199" s="29">
        <v>200</v>
      </c>
      <c r="E199" s="11">
        <v>928</v>
      </c>
      <c r="F199" s="11">
        <f>E199/D199</f>
        <v>4.6399999999999997</v>
      </c>
      <c r="G199" s="5"/>
    </row>
    <row r="200" spans="1:7" s="6" customFormat="1" ht="20.100000000000001" customHeight="1" x14ac:dyDescent="0.25">
      <c r="A200" s="34"/>
      <c r="B200" s="35"/>
      <c r="C200" s="8">
        <v>45717</v>
      </c>
      <c r="D200" s="29">
        <v>207</v>
      </c>
      <c r="E200" s="11">
        <v>960.48</v>
      </c>
      <c r="F200" s="11">
        <f>E200/D200</f>
        <v>4.6399999999999997</v>
      </c>
      <c r="G200" s="5"/>
    </row>
    <row r="201" spans="1:7" s="6" customFormat="1" ht="20.100000000000001" customHeight="1" x14ac:dyDescent="0.25">
      <c r="A201" s="34"/>
      <c r="B201" s="35"/>
      <c r="C201" s="8">
        <v>45748</v>
      </c>
      <c r="D201" s="29">
        <v>207</v>
      </c>
      <c r="E201" s="11">
        <v>960.48</v>
      </c>
      <c r="F201" s="11">
        <f t="shared" ref="F201:F207" si="17">E201/D201</f>
        <v>4.6399999999999997</v>
      </c>
      <c r="G201" s="5"/>
    </row>
    <row r="202" spans="1:7" s="6" customFormat="1" ht="20.100000000000001" customHeight="1" x14ac:dyDescent="0.25">
      <c r="A202" s="34"/>
      <c r="B202" s="35"/>
      <c r="C202" s="8">
        <v>45778</v>
      </c>
      <c r="D202" s="29">
        <v>210</v>
      </c>
      <c r="E202" s="11">
        <v>974.4</v>
      </c>
      <c r="F202" s="11">
        <f t="shared" si="17"/>
        <v>4.6399999999999997</v>
      </c>
      <c r="G202" s="5"/>
    </row>
    <row r="203" spans="1:7" s="6" customFormat="1" ht="20.100000000000001" customHeight="1" x14ac:dyDescent="0.25">
      <c r="A203" s="34"/>
      <c r="B203" s="35"/>
      <c r="C203" s="8">
        <v>45809</v>
      </c>
      <c r="D203" s="29">
        <v>212</v>
      </c>
      <c r="E203" s="11">
        <v>983.68</v>
      </c>
      <c r="F203" s="11">
        <f t="shared" si="17"/>
        <v>4.6399999999999997</v>
      </c>
      <c r="G203" s="5"/>
    </row>
    <row r="204" spans="1:7" s="6" customFormat="1" ht="20.100000000000001" customHeight="1" x14ac:dyDescent="0.25">
      <c r="A204" s="34"/>
      <c r="B204" s="35"/>
      <c r="C204" s="8">
        <v>45839</v>
      </c>
      <c r="D204" s="29">
        <v>215</v>
      </c>
      <c r="E204" s="11">
        <v>988.3</v>
      </c>
      <c r="F204" s="11">
        <f>E204/D204</f>
        <v>4.5967441860465117</v>
      </c>
      <c r="G204" s="5"/>
    </row>
    <row r="205" spans="1:7" s="6" customFormat="1" ht="20.100000000000001" customHeight="1" x14ac:dyDescent="0.25">
      <c r="A205" s="34"/>
      <c r="B205" s="35"/>
      <c r="C205" s="8">
        <v>45870</v>
      </c>
      <c r="D205" s="29">
        <v>215</v>
      </c>
      <c r="E205" s="11">
        <v>997.6</v>
      </c>
      <c r="F205" s="11">
        <f t="shared" si="17"/>
        <v>4.6399999999999997</v>
      </c>
      <c r="G205" s="5"/>
    </row>
    <row r="206" spans="1:7" s="6" customFormat="1" ht="20.100000000000001" customHeight="1" x14ac:dyDescent="0.25">
      <c r="A206" s="34"/>
      <c r="B206" s="35"/>
      <c r="C206" s="8">
        <v>45901</v>
      </c>
      <c r="D206" s="29">
        <v>224</v>
      </c>
      <c r="E206" s="11">
        <v>1039.3599999999999</v>
      </c>
      <c r="F206" s="11">
        <f t="shared" si="17"/>
        <v>4.6399999999999997</v>
      </c>
      <c r="G206" s="5"/>
    </row>
    <row r="207" spans="1:7" s="6" customFormat="1" ht="20.100000000000001" customHeight="1" x14ac:dyDescent="0.25">
      <c r="A207" s="34"/>
      <c r="B207" s="35"/>
      <c r="C207" s="8">
        <v>45931</v>
      </c>
      <c r="D207" s="29">
        <v>236</v>
      </c>
      <c r="E207" s="24">
        <v>1095.04</v>
      </c>
      <c r="F207" s="11">
        <f t="shared" si="17"/>
        <v>4.6399999999999997</v>
      </c>
      <c r="G207" s="5"/>
    </row>
    <row r="208" spans="1:7" s="6" customFormat="1" ht="20.100000000000001" customHeight="1" x14ac:dyDescent="0.25">
      <c r="A208" s="34"/>
      <c r="B208" s="35"/>
      <c r="C208" s="8">
        <v>45962</v>
      </c>
      <c r="D208" s="29">
        <v>240</v>
      </c>
      <c r="E208" s="11">
        <v>1113.3</v>
      </c>
      <c r="F208" s="11">
        <f>E208/D208</f>
        <v>4.6387499999999999</v>
      </c>
      <c r="G208" s="5"/>
    </row>
    <row r="209" spans="1:7" s="6" customFormat="1" ht="20.100000000000001" customHeight="1" x14ac:dyDescent="0.25">
      <c r="A209" s="34"/>
      <c r="B209" s="35"/>
      <c r="C209" s="8">
        <v>45992</v>
      </c>
      <c r="D209" s="29">
        <v>240</v>
      </c>
      <c r="E209" s="11">
        <v>1132.8</v>
      </c>
      <c r="F209" s="11">
        <f>E209/D209</f>
        <v>4.72</v>
      </c>
      <c r="G209" s="5"/>
    </row>
    <row r="210" spans="1:7" s="6" customFormat="1" ht="20.100000000000001" customHeight="1" x14ac:dyDescent="0.25">
      <c r="A210" s="36"/>
      <c r="B210" s="37"/>
      <c r="C210" s="8" t="s">
        <v>22</v>
      </c>
      <c r="D210" s="29">
        <f>SUM(D198:D209)</f>
        <v>2601</v>
      </c>
      <c r="E210" s="11">
        <f>SUM(E198:E209)</f>
        <v>12078.239999999998</v>
      </c>
      <c r="F210" s="11">
        <f>SUM(F198:F209)</f>
        <v>55.715494186046513</v>
      </c>
      <c r="G210" s="5"/>
    </row>
  </sheetData>
  <mergeCells count="1">
    <mergeCell ref="A199:B2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Francisca Teresa da Silva Almeida</dc:creator>
  <cp:lastModifiedBy>Roberta Corseuil Carvalhaes</cp:lastModifiedBy>
  <cp:lastPrinted>2026-01-19T12:51:11Z</cp:lastPrinted>
  <dcterms:created xsi:type="dcterms:W3CDTF">2026-01-15T15:30:29Z</dcterms:created>
  <dcterms:modified xsi:type="dcterms:W3CDTF">2026-05-21T22:29:53Z</dcterms:modified>
</cp:coreProperties>
</file>