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freitas\Downloads\"/>
    </mc:Choice>
  </mc:AlternateContent>
  <bookViews>
    <workbookView xWindow="0" yWindow="0" windowWidth="28800" windowHeight="12180"/>
  </bookViews>
  <sheets>
    <sheet name="COAUD" sheetId="1" r:id="rId1"/>
  </sheets>
  <calcPr calcId="162913"/>
</workbook>
</file>

<file path=xl/calcChain.xml><?xml version="1.0" encoding="utf-8"?>
<calcChain xmlns="http://schemas.openxmlformats.org/spreadsheetml/2006/main">
  <c r="J22" i="1" l="1"/>
  <c r="J21" i="1"/>
  <c r="J20" i="1"/>
  <c r="I22" i="1"/>
  <c r="I21" i="1"/>
  <c r="I20" i="1"/>
  <c r="H22" i="1"/>
  <c r="H21" i="1"/>
  <c r="H20" i="1"/>
  <c r="Q14" i="1"/>
  <c r="Q13" i="1"/>
  <c r="Q15" i="1" l="1"/>
  <c r="Q22" i="1"/>
  <c r="Q21" i="1"/>
  <c r="Q20" i="1"/>
  <c r="Q23" i="1" l="1"/>
  <c r="Q70" i="1"/>
  <c r="Q69" i="1"/>
  <c r="Q68" i="1"/>
  <c r="Q71" i="1" l="1"/>
  <c r="Q30" i="1"/>
  <c r="Q29" i="1"/>
  <c r="Q28" i="1"/>
  <c r="Q41" i="1"/>
  <c r="Q40" i="1"/>
  <c r="Q39" i="1"/>
  <c r="Q49" i="1"/>
  <c r="Q48" i="1"/>
  <c r="Q47" i="1"/>
  <c r="Q59" i="1"/>
  <c r="Q58" i="1"/>
  <c r="Q57" i="1"/>
  <c r="Q56" i="1"/>
  <c r="Q55" i="1"/>
  <c r="Q78" i="1"/>
  <c r="Q77" i="1"/>
  <c r="Q76" i="1"/>
  <c r="Q50" i="1" l="1"/>
  <c r="Q42" i="1"/>
  <c r="Q60" i="1"/>
  <c r="Q31" i="1"/>
  <c r="Q79" i="1"/>
</calcChain>
</file>

<file path=xl/sharedStrings.xml><?xml version="1.0" encoding="utf-8"?>
<sst xmlns="http://schemas.openxmlformats.org/spreadsheetml/2006/main" count="168" uniqueCount="52">
  <si>
    <t>CPF</t>
  </si>
  <si>
    <t>Total</t>
  </si>
  <si>
    <t>Bárbara Goiatá Lucariny</t>
  </si>
  <si>
    <t>João Constantino Gonçalves</t>
  </si>
  <si>
    <t>Mauricio Augusto Souza Lopes</t>
  </si>
  <si>
    <t>***.159.278-**</t>
  </si>
  <si>
    <t>TOTAL:</t>
  </si>
  <si>
    <t>Carlos Roberto Fortner</t>
  </si>
  <si>
    <t>Herbert Marcuse Megeredo Leal</t>
  </si>
  <si>
    <t>***.952.917-**</t>
  </si>
  <si>
    <t>Jurandir Lemos Filho</t>
  </si>
  <si>
    <t>***.048.967-**</t>
  </si>
  <si>
    <t>***.722.057-**</t>
  </si>
  <si>
    <t>***.301.257-**</t>
  </si>
  <si>
    <t>***.974.788-**</t>
  </si>
  <si>
    <t>Advogada e Professora da UFRJ</t>
  </si>
  <si>
    <t>LOTAÇÃO</t>
  </si>
  <si>
    <t>UFRJ</t>
  </si>
  <si>
    <t>Contador</t>
  </si>
  <si>
    <t>Petrobrás Distribuidora S/A</t>
  </si>
  <si>
    <t>Lopes Consulting</t>
  </si>
  <si>
    <t>Sócio</t>
  </si>
  <si>
    <t>Diretor Presidente</t>
  </si>
  <si>
    <t>Instituto Nacional de Tecnologia da Informação - ITI</t>
  </si>
  <si>
    <t>Coordenador de Patrimônio Aquaviário</t>
  </si>
  <si>
    <t>DNIT</t>
  </si>
  <si>
    <t>Gestor de Integridade</t>
  </si>
  <si>
    <t>Agência Reguladora de Energia e Saneamento Básico do Estado do Rio de Janeiro</t>
  </si>
  <si>
    <t xml:space="preserve"> -- 2019 --</t>
  </si>
  <si>
    <t>Remuneração COAUD</t>
  </si>
  <si>
    <t xml:space="preserve"> -- 2020 --</t>
  </si>
  <si>
    <t xml:space="preserve"> -- 2021 --</t>
  </si>
  <si>
    <t xml:space="preserve"> -- 2022 --</t>
  </si>
  <si>
    <t xml:space="preserve"> -- 2023 --</t>
  </si>
  <si>
    <t xml:space="preserve"> -- 2024 --</t>
  </si>
  <si>
    <t xml:space="preserve"> -- 2025 --</t>
  </si>
  <si>
    <t>OBS.:</t>
  </si>
  <si>
    <t>O Sr. Carlos Roberto Fortner foi nomeado Presidente do COAUD na Portaria CONSAD n° 379/2021, de 19/08/2021.</t>
  </si>
  <si>
    <t>O Sr. Jurandir Lemos Filho foi nomeado Presidente do COAUD na Deliberação CONSAD n° 028/2024, em sua 869a Reunião, de 11/03/2024.</t>
  </si>
  <si>
    <t>O Sr. Carlos Roberto Fortner, Membro do COAUD e CONSAD, através do Termo de Opção, escolheu receber remuneração a partir de Set/21 como Membro do COAUD.</t>
  </si>
  <si>
    <t>O Sr. Jurandir Lemos Filho, Membro do COAUD e CONSAD, através do Termo de Opção, escolheu receber a remuneração a partir de Abr/24 como Membro do COAUD.</t>
  </si>
  <si>
    <t>Ata da 723ª reunião do CONSAD, tomam posse em 05/08/2019 os primeiros Conselheiros do COAUD.</t>
  </si>
  <si>
    <t>Os dados das colunas "Cargo/Função" e "Lotação" refletem o momento em que o membro foi nomeado para o conselho.</t>
  </si>
  <si>
    <t>NOME</t>
  </si>
  <si>
    <t>CARGO / FUNÇÃO</t>
  </si>
  <si>
    <t xml:space="preserve"> -- 2026 --</t>
  </si>
  <si>
    <t>Atualizado em 02/06/2025</t>
  </si>
  <si>
    <t>Alexandre Henrique Cavalcanti de Queiroz Filho</t>
  </si>
  <si>
    <t>***.787.894-**</t>
  </si>
  <si>
    <t>O Sr. Alexandre Henrique Cavalcanti de Queiroz Filho foi eleito na 917ª Reunião do Conselho de Administração com mandato de três anos, a se encerrar em 6 de abril de 2029.</t>
  </si>
  <si>
    <t>Secretaria de Articulação Política e Social do Recife - SEAPS</t>
  </si>
  <si>
    <t>Membro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</si>
</sst>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R$-416]&quot; &quot;#,##0.00&quot; &quot;;&quot;-&quot;[$R$-416]&quot; &quot;#,##0.00&quot; &quot;;[$R$-416]&quot; -&quot;00&quot; &quot;;&quot; &quot;@&quot; &quot;"/>
    <numFmt numFmtId="165" formatCode="[$R$-416]\ #,##0.00"/>
    <numFmt numFmtId="171" formatCode="&quot;R$&quot;\ #,##0.00"/>
  </numFmts>
  <fonts count="23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Calibri1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theme="1"/>
      <name val="Arial"/>
      <family val="2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9"/>
      <color rgb="FF000000"/>
      <name val="Arial"/>
      <family val="2"/>
    </font>
    <font>
      <b/>
      <sz val="14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ACB9CA"/>
        <bgColor rgb="FFACB9CA"/>
      </patternFill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0" borderId="0"/>
    <xf numFmtId="0" fontId="14" fillId="8" borderId="1"/>
    <xf numFmtId="0" fontId="15" fillId="0" borderId="0"/>
    <xf numFmtId="0" fontId="1" fillId="0" borderId="0"/>
    <xf numFmtId="0" fontId="1" fillId="0" borderId="0"/>
    <xf numFmtId="0" fontId="4" fillId="0" borderId="0"/>
  </cellStyleXfs>
  <cellXfs count="53">
    <xf numFmtId="0" fontId="0" fillId="0" borderId="0" xfId="0"/>
    <xf numFmtId="0" fontId="17" fillId="0" borderId="0" xfId="0" applyFont="1" applyAlignment="1">
      <alignment horizontal="center" vertical="center"/>
    </xf>
    <xf numFmtId="0" fontId="16" fillId="11" borderId="2" xfId="15" applyFont="1" applyFill="1" applyBorder="1" applyAlignment="1">
      <alignment horizontal="center" vertical="center"/>
    </xf>
    <xf numFmtId="164" fontId="17" fillId="0" borderId="2" xfId="15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64" fontId="17" fillId="0" borderId="2" xfId="0" applyNumberFormat="1" applyFont="1" applyBorder="1" applyAlignment="1">
      <alignment horizontal="right" vertical="center"/>
    </xf>
    <xf numFmtId="164" fontId="17" fillId="0" borderId="2" xfId="15" applyNumberFormat="1" applyFont="1" applyFill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/>
    </xf>
    <xf numFmtId="0" fontId="17" fillId="12" borderId="5" xfId="0" applyFont="1" applyFill="1" applyBorder="1" applyAlignment="1">
      <alignment vertical="center" wrapText="1"/>
    </xf>
    <xf numFmtId="0" fontId="19" fillId="12" borderId="2" xfId="0" applyFont="1" applyFill="1" applyBorder="1" applyAlignment="1">
      <alignment vertical="center"/>
    </xf>
    <xf numFmtId="0" fontId="19" fillId="12" borderId="4" xfId="0" applyFont="1" applyFill="1" applyBorder="1" applyAlignment="1">
      <alignment vertical="center"/>
    </xf>
    <xf numFmtId="0" fontId="17" fillId="12" borderId="2" xfId="0" applyFont="1" applyFill="1" applyBorder="1" applyAlignment="1">
      <alignment vertical="center"/>
    </xf>
    <xf numFmtId="0" fontId="17" fillId="12" borderId="2" xfId="0" applyFont="1" applyFill="1" applyBorder="1" applyAlignment="1">
      <alignment vertical="center" wrapText="1"/>
    </xf>
    <xf numFmtId="164" fontId="17" fillId="13" borderId="2" xfId="15" applyNumberFormat="1" applyFont="1" applyFill="1" applyBorder="1" applyAlignment="1">
      <alignment horizontal="right" vertical="center" wrapText="1"/>
    </xf>
    <xf numFmtId="0" fontId="17" fillId="0" borderId="0" xfId="0" applyFont="1" applyAlignment="1">
      <alignment vertical="center"/>
    </xf>
    <xf numFmtId="0" fontId="19" fillId="0" borderId="2" xfId="15" applyFont="1" applyFill="1" applyBorder="1" applyAlignment="1">
      <alignment horizontal="center" vertical="center" wrapText="1"/>
    </xf>
    <xf numFmtId="0" fontId="19" fillId="0" borderId="8" xfId="15" applyFont="1" applyFill="1" applyBorder="1" applyAlignment="1">
      <alignment horizontal="center" vertical="center" wrapText="1"/>
    </xf>
    <xf numFmtId="0" fontId="17" fillId="0" borderId="2" xfId="15" applyFont="1" applyFill="1" applyBorder="1" applyAlignment="1">
      <alignment vertical="center" wrapText="1"/>
    </xf>
    <xf numFmtId="0" fontId="16" fillId="0" borderId="0" xfId="0" applyFont="1" applyFill="1" applyAlignment="1">
      <alignment horizontal="center" vertical="center"/>
    </xf>
    <xf numFmtId="0" fontId="17" fillId="0" borderId="2" xfId="15" applyFont="1" applyFill="1" applyBorder="1" applyAlignment="1">
      <alignment horizontal="left" vertical="center" wrapText="1"/>
    </xf>
    <xf numFmtId="0" fontId="17" fillId="12" borderId="4" xfId="0" applyFont="1" applyFill="1" applyBorder="1" applyAlignment="1">
      <alignment vertical="center"/>
    </xf>
    <xf numFmtId="164" fontId="16" fillId="0" borderId="2" xfId="0" applyNumberFormat="1" applyFont="1" applyBorder="1" applyAlignment="1">
      <alignment vertical="center"/>
    </xf>
    <xf numFmtId="164" fontId="16" fillId="0" borderId="0" xfId="0" applyNumberFormat="1" applyFont="1" applyBorder="1" applyAlignment="1">
      <alignment vertical="center"/>
    </xf>
    <xf numFmtId="0" fontId="17" fillId="12" borderId="7" xfId="0" applyFont="1" applyFill="1" applyBorder="1" applyAlignment="1">
      <alignment horizontal="left" vertical="center"/>
    </xf>
    <xf numFmtId="0" fontId="17" fillId="12" borderId="6" xfId="0" applyFont="1" applyFill="1" applyBorder="1" applyAlignment="1">
      <alignment vertical="center"/>
    </xf>
    <xf numFmtId="164" fontId="16" fillId="0" borderId="3" xfId="0" applyNumberFormat="1" applyFont="1" applyBorder="1" applyAlignment="1">
      <alignment vertical="center"/>
    </xf>
    <xf numFmtId="165" fontId="17" fillId="0" borderId="0" xfId="0" applyNumberFormat="1" applyFont="1" applyAlignment="1">
      <alignment vertical="center"/>
    </xf>
    <xf numFmtId="164" fontId="17" fillId="13" borderId="2" xfId="15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6" fillId="9" borderId="6" xfId="0" applyFont="1" applyFill="1" applyBorder="1" applyAlignment="1">
      <alignment vertical="center"/>
    </xf>
    <xf numFmtId="164" fontId="17" fillId="0" borderId="0" xfId="15" applyNumberFormat="1" applyFont="1" applyFill="1" applyBorder="1" applyAlignment="1">
      <alignment horizontal="right" vertical="center" wrapText="1"/>
    </xf>
    <xf numFmtId="0" fontId="18" fillId="10" borderId="5" xfId="0" applyFont="1" applyFill="1" applyBorder="1" applyAlignment="1">
      <alignment vertical="center"/>
    </xf>
    <xf numFmtId="0" fontId="18" fillId="10" borderId="9" xfId="0" applyFont="1" applyFill="1" applyBorder="1" applyAlignment="1">
      <alignment vertical="center"/>
    </xf>
    <xf numFmtId="0" fontId="18" fillId="10" borderId="8" xfId="0" applyFont="1" applyFill="1" applyBorder="1" applyAlignment="1">
      <alignment vertical="center"/>
    </xf>
    <xf numFmtId="0" fontId="22" fillId="11" borderId="6" xfId="15" applyFont="1" applyFill="1" applyBorder="1" applyAlignment="1">
      <alignment horizontal="left" vertical="center"/>
    </xf>
    <xf numFmtId="17" fontId="16" fillId="11" borderId="2" xfId="15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1" fillId="0" borderId="0" xfId="6" applyFont="1" applyFill="1" applyAlignment="1">
      <alignment horizontal="left"/>
    </xf>
    <xf numFmtId="0" fontId="20" fillId="10" borderId="5" xfId="0" applyFont="1" applyFill="1" applyBorder="1" applyAlignment="1">
      <alignment horizontal="center" vertical="center"/>
    </xf>
    <xf numFmtId="0" fontId="20" fillId="10" borderId="9" xfId="0" applyFont="1" applyFill="1" applyBorder="1" applyAlignment="1">
      <alignment horizontal="center" vertical="center"/>
    </xf>
    <xf numFmtId="0" fontId="20" fillId="10" borderId="8" xfId="0" applyFont="1" applyFill="1" applyBorder="1" applyAlignment="1">
      <alignment horizontal="center" vertical="center"/>
    </xf>
    <xf numFmtId="0" fontId="22" fillId="11" borderId="10" xfId="15" applyFont="1" applyFill="1" applyBorder="1" applyAlignment="1">
      <alignment horizontal="left" vertical="center"/>
    </xf>
    <xf numFmtId="0" fontId="16" fillId="11" borderId="4" xfId="15" applyFont="1" applyFill="1" applyBorder="1" applyAlignment="1">
      <alignment horizontal="center" vertical="center"/>
    </xf>
    <xf numFmtId="17" fontId="16" fillId="11" borderId="4" xfId="15" applyNumberFormat="1" applyFont="1" applyFill="1" applyBorder="1" applyAlignment="1">
      <alignment horizontal="right" vertical="center"/>
    </xf>
    <xf numFmtId="0" fontId="17" fillId="0" borderId="6" xfId="15" applyFont="1" applyFill="1" applyBorder="1" applyAlignment="1">
      <alignment vertical="center" wrapText="1"/>
    </xf>
    <xf numFmtId="0" fontId="17" fillId="12" borderId="6" xfId="0" applyFont="1" applyFill="1" applyBorder="1" applyAlignment="1">
      <alignment vertical="center" wrapText="1"/>
    </xf>
    <xf numFmtId="0" fontId="19" fillId="12" borderId="6" xfId="0" applyFont="1" applyFill="1" applyBorder="1" applyAlignment="1">
      <alignment vertical="center"/>
    </xf>
    <xf numFmtId="0" fontId="19" fillId="0" borderId="6" xfId="15" applyFont="1" applyFill="1" applyBorder="1" applyAlignment="1">
      <alignment horizontal="center" vertical="center" wrapText="1"/>
    </xf>
    <xf numFmtId="164" fontId="17" fillId="0" borderId="6" xfId="15" applyNumberFormat="1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right" vertical="center"/>
    </xf>
    <xf numFmtId="171" fontId="0" fillId="0" borderId="6" xfId="0" applyNumberFormat="1" applyBorder="1"/>
    <xf numFmtId="0" fontId="17" fillId="0" borderId="0" xfId="0" applyFont="1" applyAlignment="1">
      <alignment horizontal="left" vertical="center" wrapText="1"/>
    </xf>
  </cellXfs>
  <cellStyles count="21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rmal_Planilha1" xfId="15"/>
    <cellStyle name="Note" xfId="16"/>
    <cellStyle name="Result" xfId="17"/>
    <cellStyle name="Status" xfId="18"/>
    <cellStyle name="Text" xfId="19"/>
    <cellStyle name="Warning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zoomScaleNormal="100" workbookViewId="0">
      <pane xSplit="4" ySplit="9" topLeftCell="E10" activePane="bottomRight" state="frozen"/>
      <selection pane="topRight" activeCell="F1" sqref="F1"/>
      <selection pane="bottomLeft" activeCell="A7" sqref="A7"/>
      <selection pane="bottomRight" activeCell="A17" sqref="A17:D17"/>
    </sheetView>
  </sheetViews>
  <sheetFormatPr defaultRowHeight="12"/>
  <cols>
    <col min="1" max="1" width="39.140625" style="15" bestFit="1" customWidth="1"/>
    <col min="2" max="2" width="32.140625" style="15" bestFit="1" customWidth="1"/>
    <col min="3" max="3" width="68.5703125" style="15" bestFit="1" customWidth="1"/>
    <col min="4" max="4" width="12" style="1" bestFit="1" customWidth="1"/>
    <col min="5" max="16" width="11" style="15" bestFit="1" customWidth="1"/>
    <col min="17" max="17" width="12.85546875" style="15" bestFit="1" customWidth="1"/>
    <col min="18" max="18" width="9.140625" style="15" customWidth="1"/>
    <col min="19" max="16384" width="9.140625" style="15"/>
  </cols>
  <sheetData>
    <row r="1" spans="1:17">
      <c r="A1" s="30" t="s">
        <v>46</v>
      </c>
      <c r="B1" s="19"/>
      <c r="C1" s="19"/>
      <c r="D1" s="15"/>
    </row>
    <row r="3" spans="1:17">
      <c r="A3" s="29" t="s">
        <v>36</v>
      </c>
      <c r="D3" s="15"/>
    </row>
    <row r="4" spans="1:17">
      <c r="A4" s="52" t="s">
        <v>49</v>
      </c>
      <c r="B4" s="52"/>
      <c r="C4" s="52"/>
      <c r="D4" s="52"/>
    </row>
    <row r="5" spans="1:17">
      <c r="A5" s="37" t="s">
        <v>41</v>
      </c>
      <c r="B5" s="37"/>
      <c r="C5" s="37"/>
      <c r="D5" s="37"/>
    </row>
    <row r="6" spans="1:17">
      <c r="A6" s="38" t="s">
        <v>42</v>
      </c>
      <c r="B6" s="38"/>
      <c r="C6" s="38"/>
      <c r="D6" s="38"/>
    </row>
    <row r="8" spans="1:17" ht="20.25">
      <c r="A8" s="39" t="s">
        <v>29</v>
      </c>
      <c r="B8" s="40"/>
      <c r="C8" s="40"/>
      <c r="D8" s="41"/>
      <c r="E8" s="32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4"/>
    </row>
    <row r="10" spans="1:17" ht="20.25">
      <c r="A10" s="39" t="s">
        <v>45</v>
      </c>
      <c r="B10" s="40"/>
      <c r="C10" s="40"/>
      <c r="D10" s="41"/>
      <c r="E10" s="32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4"/>
    </row>
    <row r="12" spans="1:17">
      <c r="A12" s="42" t="s">
        <v>43</v>
      </c>
      <c r="B12" s="42" t="s">
        <v>44</v>
      </c>
      <c r="C12" s="42" t="s">
        <v>16</v>
      </c>
      <c r="D12" s="43" t="s">
        <v>0</v>
      </c>
      <c r="E12" s="44">
        <v>46023</v>
      </c>
      <c r="F12" s="44">
        <v>46054</v>
      </c>
      <c r="G12" s="44">
        <v>46082</v>
      </c>
      <c r="H12" s="44">
        <v>46113</v>
      </c>
      <c r="I12" s="44">
        <v>46143</v>
      </c>
      <c r="J12" s="44">
        <v>46174</v>
      </c>
      <c r="K12" s="44">
        <v>46204</v>
      </c>
      <c r="L12" s="44">
        <v>46235</v>
      </c>
      <c r="M12" s="44">
        <v>46266</v>
      </c>
      <c r="N12" s="44">
        <v>46296</v>
      </c>
      <c r="O12" s="44">
        <v>46327</v>
      </c>
      <c r="P12" s="44">
        <v>46357</v>
      </c>
      <c r="Q12" s="43" t="s">
        <v>1</v>
      </c>
    </row>
    <row r="13" spans="1:17" ht="12.75">
      <c r="A13" s="45" t="s">
        <v>8</v>
      </c>
      <c r="B13" s="46" t="s">
        <v>22</v>
      </c>
      <c r="C13" s="47" t="s">
        <v>23</v>
      </c>
      <c r="D13" s="48" t="s">
        <v>9</v>
      </c>
      <c r="E13" s="49">
        <v>4451.66</v>
      </c>
      <c r="F13" s="51">
        <v>4451.66</v>
      </c>
      <c r="G13" s="51">
        <v>4451.66</v>
      </c>
      <c r="H13" s="51">
        <v>4451.66</v>
      </c>
      <c r="I13" s="51">
        <v>4451.66</v>
      </c>
      <c r="J13" s="49"/>
      <c r="K13" s="49"/>
      <c r="L13" s="49"/>
      <c r="M13" s="49"/>
      <c r="N13" s="49"/>
      <c r="O13" s="49"/>
      <c r="P13" s="49"/>
      <c r="Q13" s="50">
        <f>SUM(E13:P13)</f>
        <v>22258.3</v>
      </c>
    </row>
    <row r="14" spans="1:17" ht="12.75">
      <c r="A14" s="45" t="s">
        <v>47</v>
      </c>
      <c r="B14" s="25" t="s">
        <v>51</v>
      </c>
      <c r="C14" s="46" t="s">
        <v>50</v>
      </c>
      <c r="D14" s="48" t="s">
        <v>48</v>
      </c>
      <c r="E14" s="14">
        <v>0</v>
      </c>
      <c r="F14" s="14">
        <v>0</v>
      </c>
      <c r="G14" s="14">
        <v>0</v>
      </c>
      <c r="H14" s="14">
        <v>0</v>
      </c>
      <c r="I14" s="51">
        <v>4451.66</v>
      </c>
      <c r="J14" s="49"/>
      <c r="K14" s="49"/>
      <c r="L14" s="49"/>
      <c r="M14" s="49"/>
      <c r="N14" s="49"/>
      <c r="O14" s="49"/>
      <c r="P14" s="49"/>
      <c r="Q14" s="50">
        <f>SUM(E14:P14)</f>
        <v>4451.66</v>
      </c>
    </row>
    <row r="15" spans="1:17">
      <c r="P15" s="5" t="s">
        <v>6</v>
      </c>
      <c r="Q15" s="26">
        <f>SUM(Q13:Q14)</f>
        <v>26709.96</v>
      </c>
    </row>
    <row r="17" spans="1:17" ht="20.25">
      <c r="A17" s="39" t="s">
        <v>35</v>
      </c>
      <c r="B17" s="40"/>
      <c r="C17" s="40"/>
      <c r="D17" s="41"/>
      <c r="E17" s="32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4"/>
    </row>
    <row r="19" spans="1:17">
      <c r="A19" s="35" t="s">
        <v>43</v>
      </c>
      <c r="B19" s="35" t="s">
        <v>44</v>
      </c>
      <c r="C19" s="35" t="s">
        <v>16</v>
      </c>
      <c r="D19" s="2" t="s">
        <v>0</v>
      </c>
      <c r="E19" s="36">
        <v>45658</v>
      </c>
      <c r="F19" s="36">
        <v>45689</v>
      </c>
      <c r="G19" s="36">
        <v>45717</v>
      </c>
      <c r="H19" s="36">
        <v>45748</v>
      </c>
      <c r="I19" s="36">
        <v>45778</v>
      </c>
      <c r="J19" s="36">
        <v>45809</v>
      </c>
      <c r="K19" s="36">
        <v>45839</v>
      </c>
      <c r="L19" s="36">
        <v>45870</v>
      </c>
      <c r="M19" s="36">
        <v>45901</v>
      </c>
      <c r="N19" s="36">
        <v>45931</v>
      </c>
      <c r="O19" s="36">
        <v>45962</v>
      </c>
      <c r="P19" s="36">
        <v>45992</v>
      </c>
      <c r="Q19" s="2" t="s">
        <v>1</v>
      </c>
    </row>
    <row r="20" spans="1:17">
      <c r="A20" s="18" t="s">
        <v>4</v>
      </c>
      <c r="B20" s="12" t="s">
        <v>21</v>
      </c>
      <c r="C20" s="12" t="s">
        <v>20</v>
      </c>
      <c r="D20" s="16" t="s">
        <v>5</v>
      </c>
      <c r="E20" s="3">
        <v>4266.5</v>
      </c>
      <c r="F20" s="3">
        <v>4266.5</v>
      </c>
      <c r="G20" s="3">
        <v>4266.5</v>
      </c>
      <c r="H20" s="3">
        <f>4266.5+185.16</f>
        <v>4451.66</v>
      </c>
      <c r="I20" s="3">
        <f>4266.5+185.16</f>
        <v>4451.66</v>
      </c>
      <c r="J20" s="3">
        <f>4266.5+185.16</f>
        <v>4451.66</v>
      </c>
      <c r="K20" s="3">
        <v>4451.66</v>
      </c>
      <c r="L20" s="3">
        <v>4451.66</v>
      </c>
      <c r="M20" s="14">
        <v>0</v>
      </c>
      <c r="N20" s="14">
        <v>0</v>
      </c>
      <c r="O20" s="14">
        <v>0</v>
      </c>
      <c r="P20" s="14">
        <v>0</v>
      </c>
      <c r="Q20" s="6">
        <f>SUM(E20:P20)</f>
        <v>35057.800000000003</v>
      </c>
    </row>
    <row r="21" spans="1:17">
      <c r="A21" s="18" t="s">
        <v>8</v>
      </c>
      <c r="B21" s="9" t="s">
        <v>22</v>
      </c>
      <c r="C21" s="10" t="s">
        <v>23</v>
      </c>
      <c r="D21" s="16" t="s">
        <v>9</v>
      </c>
      <c r="E21" s="3">
        <v>4266.5</v>
      </c>
      <c r="F21" s="3">
        <v>4266.5</v>
      </c>
      <c r="G21" s="3">
        <v>4266.5</v>
      </c>
      <c r="H21" s="3">
        <f t="shared" ref="H21:J22" si="0">4266.5+185.16</f>
        <v>4451.66</v>
      </c>
      <c r="I21" s="3">
        <f t="shared" si="0"/>
        <v>4451.66</v>
      </c>
      <c r="J21" s="3">
        <f t="shared" si="0"/>
        <v>4451.66</v>
      </c>
      <c r="K21" s="3">
        <v>4451.66</v>
      </c>
      <c r="L21" s="3">
        <v>4451.66</v>
      </c>
      <c r="M21" s="3">
        <v>4451.66</v>
      </c>
      <c r="N21" s="3">
        <v>4451.66</v>
      </c>
      <c r="O21" s="3">
        <v>4451.66</v>
      </c>
      <c r="P21" s="3">
        <v>4451.66</v>
      </c>
      <c r="Q21" s="6">
        <f>SUM(E21:P21)</f>
        <v>52864.440000000017</v>
      </c>
    </row>
    <row r="22" spans="1:17">
      <c r="A22" s="18" t="s">
        <v>10</v>
      </c>
      <c r="B22" s="12" t="s">
        <v>26</v>
      </c>
      <c r="C22" s="13" t="s">
        <v>27</v>
      </c>
      <c r="D22" s="16" t="s">
        <v>11</v>
      </c>
      <c r="E22" s="3">
        <v>4266.5</v>
      </c>
      <c r="F22" s="3">
        <v>4266.5</v>
      </c>
      <c r="G22" s="3">
        <v>4266.5</v>
      </c>
      <c r="H22" s="3">
        <f t="shared" si="0"/>
        <v>4451.66</v>
      </c>
      <c r="I22" s="3">
        <f t="shared" si="0"/>
        <v>4451.66</v>
      </c>
      <c r="J22" s="3">
        <f t="shared" si="0"/>
        <v>4451.66</v>
      </c>
      <c r="K22" s="3">
        <v>4451.66</v>
      </c>
      <c r="L22" s="3">
        <v>4451.66</v>
      </c>
      <c r="M22" s="3">
        <v>4451.66</v>
      </c>
      <c r="N22" s="3">
        <v>4451.66</v>
      </c>
      <c r="O22" s="3">
        <v>4451.66</v>
      </c>
      <c r="P22" s="14">
        <v>0</v>
      </c>
      <c r="Q22" s="6">
        <f>SUM(E22:P22)</f>
        <v>48412.780000000013</v>
      </c>
    </row>
    <row r="23" spans="1:17">
      <c r="P23" s="4" t="s">
        <v>6</v>
      </c>
      <c r="Q23" s="22">
        <f>SUM(Q20:Q22)</f>
        <v>136335.02000000002</v>
      </c>
    </row>
    <row r="25" spans="1:17" ht="20.25">
      <c r="A25" s="39" t="s">
        <v>34</v>
      </c>
      <c r="B25" s="40"/>
      <c r="C25" s="40"/>
      <c r="D25" s="41"/>
      <c r="E25" s="32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4"/>
    </row>
    <row r="27" spans="1:17">
      <c r="A27" s="35" t="s">
        <v>43</v>
      </c>
      <c r="B27" s="35" t="s">
        <v>44</v>
      </c>
      <c r="C27" s="35" t="s">
        <v>16</v>
      </c>
      <c r="D27" s="2" t="s">
        <v>0</v>
      </c>
      <c r="E27" s="36">
        <v>45292</v>
      </c>
      <c r="F27" s="36">
        <v>45323</v>
      </c>
      <c r="G27" s="36">
        <v>45352</v>
      </c>
      <c r="H27" s="36">
        <v>45383</v>
      </c>
      <c r="I27" s="36">
        <v>45413</v>
      </c>
      <c r="J27" s="36">
        <v>45444</v>
      </c>
      <c r="K27" s="36">
        <v>45474</v>
      </c>
      <c r="L27" s="36">
        <v>45505</v>
      </c>
      <c r="M27" s="36">
        <v>45536</v>
      </c>
      <c r="N27" s="36">
        <v>45566</v>
      </c>
      <c r="O27" s="36">
        <v>45597</v>
      </c>
      <c r="P27" s="36">
        <v>45627</v>
      </c>
      <c r="Q27" s="2" t="s">
        <v>1</v>
      </c>
    </row>
    <row r="28" spans="1:17">
      <c r="A28" s="18" t="s">
        <v>4</v>
      </c>
      <c r="B28" s="12" t="s">
        <v>21</v>
      </c>
      <c r="C28" s="12" t="s">
        <v>20</v>
      </c>
      <c r="D28" s="16" t="s">
        <v>5</v>
      </c>
      <c r="E28" s="3">
        <v>4078.09</v>
      </c>
      <c r="F28" s="3">
        <v>4078.09</v>
      </c>
      <c r="G28" s="3">
        <v>4078.09</v>
      </c>
      <c r="H28" s="3">
        <v>4078.09</v>
      </c>
      <c r="I28" s="3">
        <v>4078.09</v>
      </c>
      <c r="J28" s="3">
        <v>4266.5</v>
      </c>
      <c r="K28" s="3">
        <v>4266.5</v>
      </c>
      <c r="L28" s="3">
        <v>4266.5</v>
      </c>
      <c r="M28" s="3">
        <v>4266.5</v>
      </c>
      <c r="N28" s="3">
        <v>4266.5</v>
      </c>
      <c r="O28" s="3">
        <v>4266.5</v>
      </c>
      <c r="P28" s="3">
        <v>4266.5</v>
      </c>
      <c r="Q28" s="6">
        <f>SUM(E28:P28)</f>
        <v>50255.95</v>
      </c>
    </row>
    <row r="29" spans="1:17">
      <c r="A29" s="18" t="s">
        <v>8</v>
      </c>
      <c r="B29" s="9" t="s">
        <v>22</v>
      </c>
      <c r="C29" s="10" t="s">
        <v>23</v>
      </c>
      <c r="D29" s="16" t="s">
        <v>9</v>
      </c>
      <c r="E29" s="3">
        <v>4078.09</v>
      </c>
      <c r="F29" s="3">
        <v>4078.09</v>
      </c>
      <c r="G29" s="3">
        <v>4078.09</v>
      </c>
      <c r="H29" s="3">
        <v>4078.09</v>
      </c>
      <c r="I29" s="3">
        <v>4078.09</v>
      </c>
      <c r="J29" s="3">
        <v>4266.5</v>
      </c>
      <c r="K29" s="3">
        <v>4266.5</v>
      </c>
      <c r="L29" s="3">
        <v>4266.5</v>
      </c>
      <c r="M29" s="3">
        <v>4266.5</v>
      </c>
      <c r="N29" s="3">
        <v>4266.5</v>
      </c>
      <c r="O29" s="3">
        <v>4266.5</v>
      </c>
      <c r="P29" s="3">
        <v>4266.5</v>
      </c>
      <c r="Q29" s="6">
        <f>SUM(E29:P29)</f>
        <v>50255.95</v>
      </c>
    </row>
    <row r="30" spans="1:17">
      <c r="A30" s="18" t="s">
        <v>10</v>
      </c>
      <c r="B30" s="12" t="s">
        <v>26</v>
      </c>
      <c r="C30" s="13" t="s">
        <v>27</v>
      </c>
      <c r="D30" s="16" t="s">
        <v>11</v>
      </c>
      <c r="E30" s="28">
        <v>0</v>
      </c>
      <c r="F30" s="28">
        <v>0</v>
      </c>
      <c r="G30" s="28">
        <v>0</v>
      </c>
      <c r="H30" s="28">
        <v>0</v>
      </c>
      <c r="I30" s="3">
        <v>4078.09</v>
      </c>
      <c r="J30" s="3">
        <v>4266.5</v>
      </c>
      <c r="K30" s="3">
        <v>4266.5</v>
      </c>
      <c r="L30" s="3">
        <v>4266.5</v>
      </c>
      <c r="M30" s="3">
        <v>4266.5</v>
      </c>
      <c r="N30" s="3">
        <v>4266.5</v>
      </c>
      <c r="O30" s="3">
        <v>4266.5</v>
      </c>
      <c r="P30" s="3">
        <v>4266.5</v>
      </c>
      <c r="Q30" s="6">
        <f>SUM(E30:P30)</f>
        <v>33943.589999999997</v>
      </c>
    </row>
    <row r="31" spans="1:17">
      <c r="P31" s="4" t="s">
        <v>6</v>
      </c>
      <c r="Q31" s="22">
        <f>SUM(Q28:Q30)</f>
        <v>134455.49</v>
      </c>
    </row>
    <row r="32" spans="1:17">
      <c r="A32" s="29" t="s">
        <v>36</v>
      </c>
      <c r="P32" s="8"/>
      <c r="Q32" s="23"/>
    </row>
    <row r="33" spans="1:17">
      <c r="A33" s="37" t="s">
        <v>40</v>
      </c>
      <c r="B33" s="37"/>
      <c r="C33" s="37"/>
      <c r="D33" s="37"/>
      <c r="I33" s="27"/>
    </row>
    <row r="34" spans="1:17">
      <c r="A34" s="37" t="s">
        <v>38</v>
      </c>
      <c r="B34" s="37"/>
      <c r="C34" s="37"/>
      <c r="D34" s="37"/>
      <c r="I34" s="27"/>
    </row>
    <row r="36" spans="1:17" ht="20.25">
      <c r="A36" s="39" t="s">
        <v>33</v>
      </c>
      <c r="B36" s="40"/>
      <c r="C36" s="40"/>
      <c r="D36" s="41"/>
      <c r="E36" s="32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4"/>
    </row>
    <row r="38" spans="1:17">
      <c r="A38" s="35" t="s">
        <v>43</v>
      </c>
      <c r="B38" s="35" t="s">
        <v>44</v>
      </c>
      <c r="C38" s="35" t="s">
        <v>16</v>
      </c>
      <c r="D38" s="2" t="s">
        <v>0</v>
      </c>
      <c r="E38" s="36">
        <v>44927</v>
      </c>
      <c r="F38" s="36">
        <v>44958</v>
      </c>
      <c r="G38" s="36">
        <v>44986</v>
      </c>
      <c r="H38" s="36">
        <v>45017</v>
      </c>
      <c r="I38" s="36">
        <v>45047</v>
      </c>
      <c r="J38" s="36">
        <v>45078</v>
      </c>
      <c r="K38" s="36">
        <v>45108</v>
      </c>
      <c r="L38" s="36">
        <v>45139</v>
      </c>
      <c r="M38" s="36">
        <v>45170</v>
      </c>
      <c r="N38" s="36">
        <v>45200</v>
      </c>
      <c r="O38" s="36">
        <v>45231</v>
      </c>
      <c r="P38" s="36">
        <v>45261</v>
      </c>
      <c r="Q38" s="2" t="s">
        <v>1</v>
      </c>
    </row>
    <row r="39" spans="1:17">
      <c r="A39" s="18" t="s">
        <v>4</v>
      </c>
      <c r="B39" s="12" t="s">
        <v>21</v>
      </c>
      <c r="C39" s="12" t="s">
        <v>20</v>
      </c>
      <c r="D39" s="16" t="s">
        <v>5</v>
      </c>
      <c r="E39" s="7">
        <v>3741.43</v>
      </c>
      <c r="F39" s="7">
        <v>3741.43</v>
      </c>
      <c r="G39" s="7">
        <v>3741.43</v>
      </c>
      <c r="H39" s="7">
        <v>3741.43</v>
      </c>
      <c r="I39" s="7">
        <v>3741.43</v>
      </c>
      <c r="J39" s="7">
        <v>4811.41</v>
      </c>
      <c r="K39" s="7">
        <v>4078.09</v>
      </c>
      <c r="L39" s="7">
        <v>4078.09</v>
      </c>
      <c r="M39" s="7">
        <v>4078.09</v>
      </c>
      <c r="N39" s="7">
        <v>4078.09</v>
      </c>
      <c r="O39" s="7">
        <v>4078.09</v>
      </c>
      <c r="P39" s="7">
        <v>4078.09</v>
      </c>
      <c r="Q39" s="6">
        <f>SUM(E39:P39)</f>
        <v>47987.099999999991</v>
      </c>
    </row>
    <row r="40" spans="1:17">
      <c r="A40" s="18" t="s">
        <v>7</v>
      </c>
      <c r="B40" s="9" t="s">
        <v>22</v>
      </c>
      <c r="C40" s="10" t="s">
        <v>23</v>
      </c>
      <c r="D40" s="16" t="s">
        <v>14</v>
      </c>
      <c r="E40" s="7">
        <v>3741.43</v>
      </c>
      <c r="F40" s="7">
        <v>3741.43</v>
      </c>
      <c r="G40" s="7">
        <v>3741.43</v>
      </c>
      <c r="H40" s="7">
        <v>3741.43</v>
      </c>
      <c r="I40" s="7">
        <v>3741.43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6">
        <f>SUM(E40:P40)</f>
        <v>18707.149999999998</v>
      </c>
    </row>
    <row r="41" spans="1:17" ht="11.25" customHeight="1">
      <c r="A41" s="18" t="s">
        <v>8</v>
      </c>
      <c r="B41" s="24" t="s">
        <v>24</v>
      </c>
      <c r="C41" s="25" t="s">
        <v>25</v>
      </c>
      <c r="D41" s="16" t="s">
        <v>9</v>
      </c>
      <c r="E41" s="7">
        <v>3741.43</v>
      </c>
      <c r="F41" s="7">
        <v>3741.43</v>
      </c>
      <c r="G41" s="7">
        <v>3741.43</v>
      </c>
      <c r="H41" s="7">
        <v>3741.43</v>
      </c>
      <c r="I41" s="7">
        <v>3741.43</v>
      </c>
      <c r="J41" s="7">
        <v>4811.41</v>
      </c>
      <c r="K41" s="7">
        <v>4078.09</v>
      </c>
      <c r="L41" s="7">
        <v>4078.09</v>
      </c>
      <c r="M41" s="7">
        <v>4078.09</v>
      </c>
      <c r="N41" s="7">
        <v>4078.09</v>
      </c>
      <c r="O41" s="7">
        <v>4078.09</v>
      </c>
      <c r="P41" s="7">
        <v>4078.09</v>
      </c>
      <c r="Q41" s="6">
        <f>SUM(E41:P41)</f>
        <v>47987.099999999991</v>
      </c>
    </row>
    <row r="42" spans="1:17">
      <c r="P42" s="4" t="s">
        <v>6</v>
      </c>
      <c r="Q42" s="22">
        <f>SUM(Q39:Q41)</f>
        <v>114681.34999999998</v>
      </c>
    </row>
    <row r="44" spans="1:17" ht="20.25">
      <c r="A44" s="39" t="s">
        <v>32</v>
      </c>
      <c r="B44" s="40"/>
      <c r="C44" s="40"/>
      <c r="D44" s="41"/>
      <c r="E44" s="32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4"/>
    </row>
    <row r="46" spans="1:17">
      <c r="A46" s="35" t="s">
        <v>43</v>
      </c>
      <c r="B46" s="35" t="s">
        <v>44</v>
      </c>
      <c r="C46" s="35" t="s">
        <v>16</v>
      </c>
      <c r="D46" s="2" t="s">
        <v>0</v>
      </c>
      <c r="E46" s="36">
        <v>44562</v>
      </c>
      <c r="F46" s="36">
        <v>44593</v>
      </c>
      <c r="G46" s="36">
        <v>44621</v>
      </c>
      <c r="H46" s="36">
        <v>44652</v>
      </c>
      <c r="I46" s="36">
        <v>44682</v>
      </c>
      <c r="J46" s="36">
        <v>44713</v>
      </c>
      <c r="K46" s="36">
        <v>44743</v>
      </c>
      <c r="L46" s="36">
        <v>44774</v>
      </c>
      <c r="M46" s="36">
        <v>44805</v>
      </c>
      <c r="N46" s="36">
        <v>44835</v>
      </c>
      <c r="O46" s="36">
        <v>44866</v>
      </c>
      <c r="P46" s="36">
        <v>44896</v>
      </c>
      <c r="Q46" s="2" t="s">
        <v>1</v>
      </c>
    </row>
    <row r="47" spans="1:17">
      <c r="A47" s="18" t="s">
        <v>4</v>
      </c>
      <c r="B47" s="12" t="s">
        <v>21</v>
      </c>
      <c r="C47" s="12" t="s">
        <v>20</v>
      </c>
      <c r="D47" s="16" t="s">
        <v>5</v>
      </c>
      <c r="E47" s="7">
        <v>3741.43</v>
      </c>
      <c r="F47" s="7">
        <v>3741.43</v>
      </c>
      <c r="G47" s="7">
        <v>3741.43</v>
      </c>
      <c r="H47" s="7">
        <v>3741.43</v>
      </c>
      <c r="I47" s="7">
        <v>3741.43</v>
      </c>
      <c r="J47" s="7">
        <v>3741.43</v>
      </c>
      <c r="K47" s="7">
        <v>3741.43</v>
      </c>
      <c r="L47" s="7">
        <v>3741.43</v>
      </c>
      <c r="M47" s="7">
        <v>3741.43</v>
      </c>
      <c r="N47" s="7">
        <v>3741.43</v>
      </c>
      <c r="O47" s="7">
        <v>3741.43</v>
      </c>
      <c r="P47" s="7">
        <v>3741.43</v>
      </c>
      <c r="Q47" s="6">
        <f>SUM(E47:P47)</f>
        <v>44897.159999999996</v>
      </c>
    </row>
    <row r="48" spans="1:17">
      <c r="A48" s="18" t="s">
        <v>7</v>
      </c>
      <c r="B48" s="9" t="s">
        <v>22</v>
      </c>
      <c r="C48" s="10" t="s">
        <v>23</v>
      </c>
      <c r="D48" s="16" t="s">
        <v>14</v>
      </c>
      <c r="E48" s="7">
        <v>3741.43</v>
      </c>
      <c r="F48" s="7">
        <v>3741.43</v>
      </c>
      <c r="G48" s="7">
        <v>3741.43</v>
      </c>
      <c r="H48" s="7">
        <v>3741.43</v>
      </c>
      <c r="I48" s="7">
        <v>3741.43</v>
      </c>
      <c r="J48" s="7">
        <v>3741.43</v>
      </c>
      <c r="K48" s="7">
        <v>3741.43</v>
      </c>
      <c r="L48" s="7">
        <v>3741.43</v>
      </c>
      <c r="M48" s="7">
        <v>3741.43</v>
      </c>
      <c r="N48" s="7">
        <v>3741.43</v>
      </c>
      <c r="O48" s="7">
        <v>3741.43</v>
      </c>
      <c r="P48" s="7">
        <v>3741.43</v>
      </c>
      <c r="Q48" s="6">
        <f>SUM(E48:P48)</f>
        <v>44897.159999999996</v>
      </c>
    </row>
    <row r="49" spans="1:17">
      <c r="A49" s="18" t="s">
        <v>8</v>
      </c>
      <c r="B49" s="24" t="s">
        <v>24</v>
      </c>
      <c r="C49" s="25" t="s">
        <v>25</v>
      </c>
      <c r="D49" s="16" t="s">
        <v>9</v>
      </c>
      <c r="E49" s="7">
        <v>3741.43</v>
      </c>
      <c r="F49" s="7">
        <v>3741.43</v>
      </c>
      <c r="G49" s="7">
        <v>3741.43</v>
      </c>
      <c r="H49" s="7">
        <v>3741.43</v>
      </c>
      <c r="I49" s="7">
        <v>3741.43</v>
      </c>
      <c r="J49" s="7">
        <v>3741.43</v>
      </c>
      <c r="K49" s="7">
        <v>3741.43</v>
      </c>
      <c r="L49" s="7">
        <v>3741.43</v>
      </c>
      <c r="M49" s="7">
        <v>3741.43</v>
      </c>
      <c r="N49" s="7">
        <v>3741.43</v>
      </c>
      <c r="O49" s="7">
        <v>3741.43</v>
      </c>
      <c r="P49" s="7">
        <v>3741.43</v>
      </c>
      <c r="Q49" s="6">
        <f>SUM(E49:P49)</f>
        <v>44897.159999999996</v>
      </c>
    </row>
    <row r="50" spans="1:17">
      <c r="P50" s="4" t="s">
        <v>6</v>
      </c>
      <c r="Q50" s="22">
        <f>SUM(Q47:Q49)</f>
        <v>134691.47999999998</v>
      </c>
    </row>
    <row r="52" spans="1:17" ht="20.25">
      <c r="A52" s="39" t="s">
        <v>31</v>
      </c>
      <c r="B52" s="40"/>
      <c r="C52" s="40"/>
      <c r="D52" s="41"/>
      <c r="E52" s="32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4"/>
    </row>
    <row r="54" spans="1:17">
      <c r="A54" s="35" t="s">
        <v>43</v>
      </c>
      <c r="B54" s="35" t="s">
        <v>44</v>
      </c>
      <c r="C54" s="35" t="s">
        <v>16</v>
      </c>
      <c r="D54" s="2" t="s">
        <v>0</v>
      </c>
      <c r="E54" s="36">
        <v>44197</v>
      </c>
      <c r="F54" s="36">
        <v>44228</v>
      </c>
      <c r="G54" s="36">
        <v>44256</v>
      </c>
      <c r="H54" s="36">
        <v>44287</v>
      </c>
      <c r="I54" s="36">
        <v>44317</v>
      </c>
      <c r="J54" s="36">
        <v>44348</v>
      </c>
      <c r="K54" s="36">
        <v>44378</v>
      </c>
      <c r="L54" s="36">
        <v>44409</v>
      </c>
      <c r="M54" s="36">
        <v>44440</v>
      </c>
      <c r="N54" s="36">
        <v>44470</v>
      </c>
      <c r="O54" s="36">
        <v>44501</v>
      </c>
      <c r="P54" s="36">
        <v>44531</v>
      </c>
      <c r="Q54" s="2" t="s">
        <v>1</v>
      </c>
    </row>
    <row r="55" spans="1:17">
      <c r="A55" s="18" t="s">
        <v>2</v>
      </c>
      <c r="B55" s="18" t="s">
        <v>15</v>
      </c>
      <c r="C55" s="20" t="s">
        <v>17</v>
      </c>
      <c r="D55" s="16" t="s">
        <v>12</v>
      </c>
      <c r="E55" s="7">
        <v>3741.43</v>
      </c>
      <c r="F55" s="7">
        <v>3741.43</v>
      </c>
      <c r="G55" s="7">
        <v>3741.43</v>
      </c>
      <c r="H55" s="7">
        <v>3741.43</v>
      </c>
      <c r="I55" s="7">
        <v>3741.43</v>
      </c>
      <c r="J55" s="7">
        <v>3741.43</v>
      </c>
      <c r="K55" s="7">
        <v>3741.43</v>
      </c>
      <c r="L55" s="7">
        <v>3741.43</v>
      </c>
      <c r="M55" s="14">
        <v>0</v>
      </c>
      <c r="N55" s="14">
        <v>0</v>
      </c>
      <c r="O55" s="14">
        <v>0</v>
      </c>
      <c r="P55" s="14">
        <v>0</v>
      </c>
      <c r="Q55" s="6">
        <f>SUM(E55:P55)</f>
        <v>29931.439999999999</v>
      </c>
    </row>
    <row r="56" spans="1:17">
      <c r="A56" s="18" t="s">
        <v>3</v>
      </c>
      <c r="B56" s="12" t="s">
        <v>18</v>
      </c>
      <c r="C56" s="21" t="s">
        <v>19</v>
      </c>
      <c r="D56" s="16" t="s">
        <v>13</v>
      </c>
      <c r="E56" s="7">
        <v>3741.43</v>
      </c>
      <c r="F56" s="7">
        <v>3741.43</v>
      </c>
      <c r="G56" s="7">
        <v>3741.43</v>
      </c>
      <c r="H56" s="7">
        <v>3741.43</v>
      </c>
      <c r="I56" s="7">
        <v>3741.53</v>
      </c>
      <c r="J56" s="7">
        <v>3741.43</v>
      </c>
      <c r="K56" s="7">
        <v>3741.43</v>
      </c>
      <c r="L56" s="7">
        <v>3741.43</v>
      </c>
      <c r="M56" s="14">
        <v>0</v>
      </c>
      <c r="N56" s="14">
        <v>0</v>
      </c>
      <c r="O56" s="14">
        <v>0</v>
      </c>
      <c r="P56" s="14">
        <v>0</v>
      </c>
      <c r="Q56" s="6">
        <f>SUM(E56:P56)</f>
        <v>29931.54</v>
      </c>
    </row>
    <row r="57" spans="1:17">
      <c r="A57" s="18" t="s">
        <v>4</v>
      </c>
      <c r="B57" s="12" t="s">
        <v>21</v>
      </c>
      <c r="C57" s="12" t="s">
        <v>20</v>
      </c>
      <c r="D57" s="16" t="s">
        <v>5</v>
      </c>
      <c r="E57" s="7">
        <v>3741.43</v>
      </c>
      <c r="F57" s="7">
        <v>3741.43</v>
      </c>
      <c r="G57" s="7">
        <v>3741.43</v>
      </c>
      <c r="H57" s="7">
        <v>3741.43</v>
      </c>
      <c r="I57" s="7">
        <v>3741.53</v>
      </c>
      <c r="J57" s="7">
        <v>3741.43</v>
      </c>
      <c r="K57" s="7">
        <v>3741.43</v>
      </c>
      <c r="L57" s="7">
        <v>3741.43</v>
      </c>
      <c r="M57" s="7">
        <v>3741.43</v>
      </c>
      <c r="N57" s="7">
        <v>3741.43</v>
      </c>
      <c r="O57" s="7">
        <v>3741.43</v>
      </c>
      <c r="P57" s="7">
        <v>3741.43</v>
      </c>
      <c r="Q57" s="6">
        <f>SUM(E57:P57)</f>
        <v>44897.26</v>
      </c>
    </row>
    <row r="58" spans="1:17">
      <c r="A58" s="18" t="s">
        <v>7</v>
      </c>
      <c r="B58" s="9" t="s">
        <v>22</v>
      </c>
      <c r="C58" s="11" t="s">
        <v>23</v>
      </c>
      <c r="D58" s="16" t="s">
        <v>14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7">
        <v>3741.43</v>
      </c>
      <c r="N58" s="7">
        <v>3741.43</v>
      </c>
      <c r="O58" s="7">
        <v>3741.43</v>
      </c>
      <c r="P58" s="7">
        <v>3741.43</v>
      </c>
      <c r="Q58" s="6">
        <f>SUM(E58:P58)</f>
        <v>14965.72</v>
      </c>
    </row>
    <row r="59" spans="1:17">
      <c r="A59" s="18" t="s">
        <v>8</v>
      </c>
      <c r="B59" s="24" t="s">
        <v>24</v>
      </c>
      <c r="C59" s="25" t="s">
        <v>25</v>
      </c>
      <c r="D59" s="17" t="s">
        <v>9</v>
      </c>
      <c r="E59" s="14">
        <v>0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7">
        <v>3741.43</v>
      </c>
      <c r="N59" s="7">
        <v>3741.43</v>
      </c>
      <c r="O59" s="7">
        <v>3741.43</v>
      </c>
      <c r="P59" s="7">
        <v>3741.43</v>
      </c>
      <c r="Q59" s="6">
        <f>SUM(E59:P59)</f>
        <v>14965.72</v>
      </c>
    </row>
    <row r="60" spans="1:17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5" t="s">
        <v>6</v>
      </c>
      <c r="Q60" s="26">
        <f>SUM(Q55:Q59)</f>
        <v>134691.68</v>
      </c>
    </row>
    <row r="61" spans="1:17">
      <c r="A61" s="29" t="s">
        <v>36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</row>
    <row r="62" spans="1:17">
      <c r="A62" s="37" t="s">
        <v>39</v>
      </c>
      <c r="B62" s="37"/>
      <c r="C62" s="37"/>
      <c r="D62" s="37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</row>
    <row r="63" spans="1:17">
      <c r="A63" s="37" t="s">
        <v>37</v>
      </c>
      <c r="B63" s="37"/>
      <c r="C63" s="37"/>
      <c r="D63" s="37"/>
    </row>
    <row r="64" spans="1:17">
      <c r="P64" s="8"/>
      <c r="Q64" s="23"/>
    </row>
    <row r="65" spans="1:17" ht="20.25">
      <c r="A65" s="39" t="s">
        <v>30</v>
      </c>
      <c r="B65" s="40"/>
      <c r="C65" s="40"/>
      <c r="D65" s="41"/>
      <c r="E65" s="32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4"/>
    </row>
    <row r="66" spans="1:17">
      <c r="P66" s="8"/>
      <c r="Q66" s="23"/>
    </row>
    <row r="67" spans="1:17">
      <c r="A67" s="35" t="s">
        <v>43</v>
      </c>
      <c r="B67" s="35" t="s">
        <v>44</v>
      </c>
      <c r="C67" s="35" t="s">
        <v>16</v>
      </c>
      <c r="D67" s="2" t="s">
        <v>0</v>
      </c>
      <c r="E67" s="36">
        <v>43831</v>
      </c>
      <c r="F67" s="36">
        <v>43862</v>
      </c>
      <c r="G67" s="36">
        <v>43891</v>
      </c>
      <c r="H67" s="36">
        <v>43922</v>
      </c>
      <c r="I67" s="36">
        <v>43952</v>
      </c>
      <c r="J67" s="36">
        <v>43983</v>
      </c>
      <c r="K67" s="36">
        <v>44013</v>
      </c>
      <c r="L67" s="36">
        <v>44044</v>
      </c>
      <c r="M67" s="36">
        <v>44075</v>
      </c>
      <c r="N67" s="36">
        <v>44105</v>
      </c>
      <c r="O67" s="36">
        <v>44136</v>
      </c>
      <c r="P67" s="36">
        <v>44166</v>
      </c>
      <c r="Q67" s="2" t="s">
        <v>1</v>
      </c>
    </row>
    <row r="68" spans="1:17">
      <c r="A68" s="18" t="s">
        <v>2</v>
      </c>
      <c r="B68" s="18" t="s">
        <v>15</v>
      </c>
      <c r="C68" s="20" t="s">
        <v>17</v>
      </c>
      <c r="D68" s="16" t="s">
        <v>12</v>
      </c>
      <c r="E68" s="7">
        <v>3741.43</v>
      </c>
      <c r="F68" s="7">
        <v>3741.43</v>
      </c>
      <c r="G68" s="7">
        <v>3741.43</v>
      </c>
      <c r="H68" s="7">
        <v>3741.43</v>
      </c>
      <c r="I68" s="7">
        <v>3741.43</v>
      </c>
      <c r="J68" s="7">
        <v>3741.43</v>
      </c>
      <c r="K68" s="7">
        <v>3741.43</v>
      </c>
      <c r="L68" s="7">
        <v>3741.43</v>
      </c>
      <c r="M68" s="7">
        <v>3741.43</v>
      </c>
      <c r="N68" s="7">
        <v>3741.43</v>
      </c>
      <c r="O68" s="7">
        <v>3741.43</v>
      </c>
      <c r="P68" s="7">
        <v>3741.43</v>
      </c>
      <c r="Q68" s="6">
        <f>SUM(E68:P68)</f>
        <v>44897.159999999996</v>
      </c>
    </row>
    <row r="69" spans="1:17">
      <c r="A69" s="18" t="s">
        <v>3</v>
      </c>
      <c r="B69" s="12" t="s">
        <v>18</v>
      </c>
      <c r="C69" s="21" t="s">
        <v>19</v>
      </c>
      <c r="D69" s="16" t="s">
        <v>13</v>
      </c>
      <c r="E69" s="7">
        <v>3741.43</v>
      </c>
      <c r="F69" s="7">
        <v>3741.53</v>
      </c>
      <c r="G69" s="7">
        <v>3741.43</v>
      </c>
      <c r="H69" s="7">
        <v>3741.43</v>
      </c>
      <c r="I69" s="7">
        <v>3741.53</v>
      </c>
      <c r="J69" s="7">
        <v>3741.43</v>
      </c>
      <c r="K69" s="7">
        <v>3741.43</v>
      </c>
      <c r="L69" s="7">
        <v>3741.43</v>
      </c>
      <c r="M69" s="7">
        <v>3741.43</v>
      </c>
      <c r="N69" s="7">
        <v>3741.43</v>
      </c>
      <c r="O69" s="7">
        <v>3741.43</v>
      </c>
      <c r="P69" s="7">
        <v>3741.53</v>
      </c>
      <c r="Q69" s="6">
        <f>SUM(E69:P69)</f>
        <v>44897.46</v>
      </c>
    </row>
    <row r="70" spans="1:17">
      <c r="A70" s="18" t="s">
        <v>4</v>
      </c>
      <c r="B70" s="12" t="s">
        <v>21</v>
      </c>
      <c r="C70" s="12" t="s">
        <v>20</v>
      </c>
      <c r="D70" s="16" t="s">
        <v>5</v>
      </c>
      <c r="E70" s="7">
        <v>3741.43</v>
      </c>
      <c r="F70" s="7">
        <v>3741.53</v>
      </c>
      <c r="G70" s="7">
        <v>3741.43</v>
      </c>
      <c r="H70" s="7">
        <v>3741.43</v>
      </c>
      <c r="I70" s="7">
        <v>3741.53</v>
      </c>
      <c r="J70" s="7">
        <v>3741.43</v>
      </c>
      <c r="K70" s="7">
        <v>3741.43</v>
      </c>
      <c r="L70" s="7">
        <v>3741.43</v>
      </c>
      <c r="M70" s="7">
        <v>3741.43</v>
      </c>
      <c r="N70" s="7">
        <v>3741.43</v>
      </c>
      <c r="O70" s="7">
        <v>3741.43</v>
      </c>
      <c r="P70" s="7">
        <v>3741.43</v>
      </c>
      <c r="Q70" s="6">
        <f>SUM(E70:P70)</f>
        <v>44897.36</v>
      </c>
    </row>
    <row r="71" spans="1:17">
      <c r="P71" s="4" t="s">
        <v>6</v>
      </c>
      <c r="Q71" s="22">
        <f>SUM(Q68:Q70)</f>
        <v>134691.97999999998</v>
      </c>
    </row>
    <row r="73" spans="1:17" ht="20.25">
      <c r="A73" s="39" t="s">
        <v>28</v>
      </c>
      <c r="B73" s="40"/>
      <c r="C73" s="40"/>
      <c r="D73" s="41"/>
      <c r="E73" s="32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4"/>
    </row>
    <row r="75" spans="1:17">
      <c r="A75" s="35" t="s">
        <v>43</v>
      </c>
      <c r="B75" s="35" t="s">
        <v>44</v>
      </c>
      <c r="C75" s="35" t="s">
        <v>16</v>
      </c>
      <c r="D75" s="2" t="s">
        <v>0</v>
      </c>
      <c r="E75" s="36">
        <v>43466</v>
      </c>
      <c r="F75" s="36">
        <v>43497</v>
      </c>
      <c r="G75" s="36">
        <v>43525</v>
      </c>
      <c r="H75" s="36">
        <v>43556</v>
      </c>
      <c r="I75" s="36">
        <v>43586</v>
      </c>
      <c r="J75" s="36">
        <v>43617</v>
      </c>
      <c r="K75" s="36">
        <v>43647</v>
      </c>
      <c r="L75" s="36">
        <v>43678</v>
      </c>
      <c r="M75" s="36">
        <v>43709</v>
      </c>
      <c r="N75" s="36">
        <v>43739</v>
      </c>
      <c r="O75" s="36">
        <v>43770</v>
      </c>
      <c r="P75" s="36">
        <v>43800</v>
      </c>
      <c r="Q75" s="2" t="s">
        <v>1</v>
      </c>
    </row>
    <row r="76" spans="1:17">
      <c r="A76" s="18" t="s">
        <v>2</v>
      </c>
      <c r="B76" s="18" t="s">
        <v>15</v>
      </c>
      <c r="C76" s="20" t="s">
        <v>17</v>
      </c>
      <c r="D76" s="16" t="s">
        <v>12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7">
        <v>3741.43</v>
      </c>
      <c r="M76" s="7">
        <v>3741.43</v>
      </c>
      <c r="N76" s="7">
        <v>3741.43</v>
      </c>
      <c r="O76" s="7">
        <v>3741.43</v>
      </c>
      <c r="P76" s="7">
        <v>3741.43</v>
      </c>
      <c r="Q76" s="6">
        <f>SUM(E76:P76)</f>
        <v>18707.149999999998</v>
      </c>
    </row>
    <row r="77" spans="1:17">
      <c r="A77" s="18" t="s">
        <v>3</v>
      </c>
      <c r="B77" s="12" t="s">
        <v>18</v>
      </c>
      <c r="C77" s="21" t="s">
        <v>19</v>
      </c>
      <c r="D77" s="16" t="s">
        <v>13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7">
        <v>3741.43</v>
      </c>
      <c r="M77" s="7">
        <v>3741.43</v>
      </c>
      <c r="N77" s="7">
        <v>3741.43</v>
      </c>
      <c r="O77" s="7">
        <v>3741.43</v>
      </c>
      <c r="P77" s="7">
        <v>3741.53</v>
      </c>
      <c r="Q77" s="6">
        <f>SUM(E77:P77)</f>
        <v>18707.25</v>
      </c>
    </row>
    <row r="78" spans="1:17">
      <c r="A78" s="18" t="s">
        <v>4</v>
      </c>
      <c r="B78" s="12" t="s">
        <v>21</v>
      </c>
      <c r="C78" s="12" t="s">
        <v>20</v>
      </c>
      <c r="D78" s="16" t="s">
        <v>5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7">
        <v>3741.43</v>
      </c>
      <c r="M78" s="7">
        <v>3741.43</v>
      </c>
      <c r="N78" s="7">
        <v>3741.43</v>
      </c>
      <c r="O78" s="7">
        <v>3741.43</v>
      </c>
      <c r="P78" s="7">
        <v>3741.43</v>
      </c>
      <c r="Q78" s="6">
        <f>SUM(E78:P78)</f>
        <v>18707.149999999998</v>
      </c>
    </row>
    <row r="79" spans="1:17">
      <c r="P79" s="4" t="s">
        <v>6</v>
      </c>
      <c r="Q79" s="22">
        <f>SUM(Q76:Q78)</f>
        <v>56121.549999999988</v>
      </c>
    </row>
  </sheetData>
  <mergeCells count="16">
    <mergeCell ref="A4:D4"/>
    <mergeCell ref="A44:D44"/>
    <mergeCell ref="A52:D52"/>
    <mergeCell ref="A65:D65"/>
    <mergeCell ref="A73:D73"/>
    <mergeCell ref="A8:D8"/>
    <mergeCell ref="A34:D34"/>
    <mergeCell ref="A33:D33"/>
    <mergeCell ref="A62:D62"/>
    <mergeCell ref="A63:D63"/>
    <mergeCell ref="A10:D10"/>
    <mergeCell ref="A5:D5"/>
    <mergeCell ref="A6:D6"/>
    <mergeCell ref="A17:D17"/>
    <mergeCell ref="A25:D25"/>
    <mergeCell ref="A36:D36"/>
  </mergeCells>
  <pageMargins left="0.51181102362204722" right="0.51181102362204722" top="0.78740157480314965" bottom="0.78740157480314965" header="0.31535433070866142" footer="0.31535433070866142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COAUD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Feitosa de Siqueira</dc:creator>
  <cp:lastModifiedBy>Carla Cristina de Freitas</cp:lastModifiedBy>
  <cp:revision>2</cp:revision>
  <cp:lastPrinted>2024-06-07T21:10:57Z</cp:lastPrinted>
  <dcterms:created xsi:type="dcterms:W3CDTF">2021-07-23T17:50:50Z</dcterms:created>
  <dcterms:modified xsi:type="dcterms:W3CDTF">2026-06-02T11:09:30Z</dcterms:modified>
</cp:coreProperties>
</file>